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1、报价汇总" sheetId="5" r:id="rId1"/>
    <sheet name="2、日常绿化租摆" sheetId="1" r:id="rId2"/>
    <sheet name="3、节假日绿化租摆" sheetId="3" r:id="rId3"/>
    <sheet name="4、户外绿化养护" sheetId="4" r:id="rId4"/>
    <sheet name="5、绿化苗木采购" sheetId="6" r:id="rId5"/>
    <sheet name="6、植物肥料采购明细表" sheetId="7" r:id="rId6"/>
  </sheets>
  <definedNames>
    <definedName name="_xlnm.Print_Area" localSheetId="0">'1、报价汇总'!$A$1:$E$14</definedName>
    <definedName name="_xlnm.Print_Area" localSheetId="1">'2、日常绿化租摆'!$A$1:$G$21</definedName>
    <definedName name="_xlnm.Print_Area" localSheetId="2">'3、节假日绿化租摆'!$A$1:$G$19</definedName>
    <definedName name="_xlnm.Print_Area" localSheetId="3">'4、户外绿化养护'!$A$1:$D$19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<sst xmlns="http://schemas.openxmlformats.org/spreadsheetml/2006/main" count="245" uniqueCount="150">
  <si>
    <t>1、绿化租摆及户外绿化养护服务项目报价汇总表</t>
  </si>
  <si>
    <t>序号</t>
  </si>
  <si>
    <t>项目</t>
  </si>
  <si>
    <t>单项总价（元/年）</t>
  </si>
  <si>
    <t>合计（元/年）</t>
  </si>
  <si>
    <t>第一部分</t>
  </si>
  <si>
    <t>日常绿化租摆</t>
  </si>
  <si>
    <t>节假日绿化租摆</t>
  </si>
  <si>
    <t>第二部分</t>
  </si>
  <si>
    <t>户外绿化养护</t>
  </si>
  <si>
    <t>报价合价（元/年）</t>
  </si>
  <si>
    <t>报价总价（元/3年）</t>
  </si>
  <si>
    <t>第三部分</t>
  </si>
  <si>
    <t>绿化苗木采购</t>
  </si>
  <si>
    <t>第四部分</t>
  </si>
  <si>
    <t>肥料采购</t>
  </si>
  <si>
    <t>备注：</t>
  </si>
  <si>
    <t>1. 此表为《投标一览表(报价表)》的报价明细表。</t>
  </si>
  <si>
    <t>2. 所有价格均以人民币作为货币单位填写及计算。</t>
  </si>
  <si>
    <t>3. 投标人必须按上表格式详细报出投标总价的各个组成部分的报价。</t>
  </si>
  <si>
    <t>4.租摆数量不得少于约定数量，若超出拟定数量摆放或投标人自行摆放的，则视为赠送，不予以结算。</t>
  </si>
  <si>
    <t xml:space="preserve">投标人名称（盖公章）：                             </t>
  </si>
  <si>
    <t xml:space="preserve">法定代表人或投标人授权代表（签名或盖章）：              职务：         日期         </t>
  </si>
  <si>
    <t>2、日常绿化租摆报价明细表</t>
  </si>
  <si>
    <t>位置</t>
  </si>
  <si>
    <t>品种</t>
  </si>
  <si>
    <t>类型</t>
  </si>
  <si>
    <t>高度</t>
  </si>
  <si>
    <t>数量（盆）</t>
  </si>
  <si>
    <t>单价（元/盆/月）</t>
  </si>
  <si>
    <t>合价（元/月）</t>
  </si>
  <si>
    <t>越秀院区</t>
  </si>
  <si>
    <t>凤梨/海棠/兰花/绣球花/朱顶红/红玫瑰等（配陶瓷盆）</t>
  </si>
  <si>
    <t>开花植物</t>
  </si>
  <si>
    <t>30-40cm</t>
  </si>
  <si>
    <t>散尾葵/龟背竹/绿萝柱/巴西铁/大发财树/棕竹等（配陶瓷盆）</t>
  </si>
  <si>
    <t>大型植物</t>
  </si>
  <si>
    <t>1.5-2.0m</t>
  </si>
  <si>
    <t>红掌/变叶木/也门铁/一品红/凤梨/金钱树/四季山茶等（配陶瓷盆）</t>
  </si>
  <si>
    <t>中型植物</t>
  </si>
  <si>
    <t>50-80cm</t>
  </si>
  <si>
    <t>鸭脚木/吊兰/万年春/仙人球/虎尾兰/芦荟/小发财树/小绿萝/文竹等（配陶瓷盆）</t>
  </si>
  <si>
    <t>小型植物</t>
  </si>
  <si>
    <t>黄埔院区</t>
  </si>
  <si>
    <t>富贵树/大叶伞/发财树等（配大口径陶瓷盆）</t>
  </si>
  <si>
    <t>特大植物</t>
  </si>
  <si>
    <t>2.0m及以上</t>
  </si>
  <si>
    <t>3、节假日院区绿化租摆报价明细表</t>
  </si>
  <si>
    <t>节假日绿化租摆明细</t>
  </si>
  <si>
    <t>摆放位置</t>
  </si>
  <si>
    <t>组团数</t>
  </si>
  <si>
    <t>植物名称</t>
  </si>
  <si>
    <t>规格</t>
  </si>
  <si>
    <t>租摆数量（盆/组）</t>
  </si>
  <si>
    <t>1类年桔组团</t>
  </si>
  <si>
    <t>3组</t>
  </si>
  <si>
    <t>年桔</t>
  </si>
  <si>
    <t>高3m以上，冠幅1.5m</t>
  </si>
  <si>
    <t>围边时花</t>
  </si>
  <si>
    <t>适度（品种不少于4圈）</t>
  </si>
  <si>
    <t>2类年桔组团/桃花</t>
  </si>
  <si>
    <t>13组</t>
  </si>
  <si>
    <t>高2.5m-2.8m，冠幅：1.2m</t>
  </si>
  <si>
    <t>桃花</t>
  </si>
  <si>
    <t>高2.0-2.5m</t>
  </si>
  <si>
    <t>适度（品种不少于3圈）</t>
  </si>
  <si>
    <t>小计（元/年）</t>
  </si>
  <si>
    <t>节假日租摆时花清单</t>
  </si>
  <si>
    <t>单价（元/盆）</t>
  </si>
  <si>
    <r>
      <rPr>
        <sz val="10"/>
        <rFont val="宋体"/>
        <charset val="0"/>
      </rPr>
      <t>高</t>
    </r>
    <r>
      <rPr>
        <sz val="10"/>
        <rFont val="Arial"/>
        <charset val="0"/>
      </rPr>
      <t xml:space="preserve"> 3m</t>
    </r>
    <r>
      <rPr>
        <sz val="10"/>
        <rFont val="宋体"/>
        <charset val="0"/>
      </rPr>
      <t>，冠幅</t>
    </r>
    <r>
      <rPr>
        <sz val="10"/>
        <rFont val="Arial"/>
        <charset val="0"/>
      </rPr>
      <t xml:space="preserve"> 1.5m</t>
    </r>
  </si>
  <si>
    <r>
      <rPr>
        <sz val="10"/>
        <rFont val="宋体"/>
        <charset val="0"/>
      </rPr>
      <t>高</t>
    </r>
    <r>
      <rPr>
        <sz val="10"/>
        <rFont val="Arial"/>
        <charset val="0"/>
      </rPr>
      <t xml:space="preserve"> 2.5m-2.8m</t>
    </r>
    <r>
      <rPr>
        <sz val="10"/>
        <rFont val="宋体"/>
        <charset val="0"/>
      </rPr>
      <t>，冠幅</t>
    </r>
    <r>
      <rPr>
        <sz val="10"/>
        <rFont val="Arial"/>
        <charset val="0"/>
      </rPr>
      <t>1.2m</t>
    </r>
  </si>
  <si>
    <t>小年桔</t>
  </si>
  <si>
    <r>
      <rPr>
        <sz val="10"/>
        <rFont val="宋体"/>
        <charset val="0"/>
      </rPr>
      <t>高</t>
    </r>
    <r>
      <rPr>
        <sz val="10"/>
        <rFont val="Arial"/>
        <charset val="0"/>
      </rPr>
      <t>0.6m</t>
    </r>
  </si>
  <si>
    <r>
      <rPr>
        <sz val="10"/>
        <rFont val="宋体"/>
        <charset val="0"/>
      </rPr>
      <t>高</t>
    </r>
    <r>
      <rPr>
        <sz val="10"/>
        <rFont val="Arial"/>
        <charset val="0"/>
      </rPr>
      <t xml:space="preserve"> 2.0m-2.5m</t>
    </r>
  </si>
  <si>
    <t>大丽花</t>
  </si>
  <si>
    <r>
      <rPr>
        <sz val="10"/>
        <rFont val="宋体"/>
        <charset val="0"/>
      </rPr>
      <t>高</t>
    </r>
    <r>
      <rPr>
        <sz val="10"/>
        <rFont val="Arial"/>
        <charset val="0"/>
      </rPr>
      <t>0.8m</t>
    </r>
  </si>
  <si>
    <t>一品红</t>
  </si>
  <si>
    <t>紫牡丹</t>
  </si>
  <si>
    <r>
      <rPr>
        <sz val="10"/>
        <rFont val="宋体"/>
        <charset val="0"/>
      </rPr>
      <t>高</t>
    </r>
    <r>
      <rPr>
        <sz val="10"/>
        <rFont val="Arial"/>
        <charset val="0"/>
      </rPr>
      <t>0.5m</t>
    </r>
  </si>
  <si>
    <t>矮牵牛心</t>
  </si>
  <si>
    <r>
      <rPr>
        <sz val="10"/>
        <rFont val="宋体"/>
        <charset val="0"/>
      </rPr>
      <t>高</t>
    </r>
    <r>
      <rPr>
        <sz val="10"/>
        <rFont val="Arial"/>
        <charset val="0"/>
      </rPr>
      <t>0.3-0.4m</t>
    </r>
  </si>
  <si>
    <t>红菊花</t>
  </si>
  <si>
    <t>黄菊花</t>
  </si>
  <si>
    <t>一串红</t>
  </si>
  <si>
    <t>万寿菊</t>
  </si>
  <si>
    <r>
      <rPr>
        <sz val="10"/>
        <rFont val="宋体"/>
        <charset val="0"/>
      </rPr>
      <t>高</t>
    </r>
    <r>
      <rPr>
        <sz val="10"/>
        <rFont val="Arial"/>
        <charset val="0"/>
      </rPr>
      <t>0.4-0.5m</t>
    </r>
  </si>
  <si>
    <t>丽格海棠</t>
  </si>
  <si>
    <t>四季海棠</t>
  </si>
  <si>
    <t>凤仙花</t>
  </si>
  <si>
    <r>
      <rPr>
        <sz val="10"/>
        <rFont val="宋体"/>
        <charset val="0"/>
      </rPr>
      <t>高</t>
    </r>
    <r>
      <rPr>
        <sz val="10"/>
        <rFont val="Arial"/>
        <charset val="0"/>
      </rPr>
      <t>0.4m</t>
    </r>
  </si>
  <si>
    <t>乒乓菊</t>
  </si>
  <si>
    <t>石竹花</t>
  </si>
  <si>
    <t>长寿花</t>
  </si>
  <si>
    <t>长春花</t>
  </si>
  <si>
    <t>千日红</t>
  </si>
  <si>
    <t>千日粉</t>
  </si>
  <si>
    <t>非洲堇</t>
  </si>
  <si>
    <t>香彩雀</t>
  </si>
  <si>
    <t>仙客来</t>
  </si>
  <si>
    <t>荷兰菊</t>
  </si>
  <si>
    <t>杜鹃花</t>
  </si>
  <si>
    <t>红玉珠</t>
  </si>
  <si>
    <t>北美冬青</t>
  </si>
  <si>
    <t>4. 租摆数量不得少于约定数量，若超出拟定数量摆放或投标人自行摆放的，则视为赠送，不予以结算。</t>
  </si>
  <si>
    <t>投标人名称（盖公章）：</t>
  </si>
  <si>
    <t>法定代表人或投标人授权代表（签名或盖章）：                      日期</t>
  </si>
  <si>
    <t>4、户外绿化养护报价明细表</t>
  </si>
  <si>
    <t>越秀院区户外绿化养护明细</t>
  </si>
  <si>
    <t>面积（m2）</t>
  </si>
  <si>
    <t>综合单价（元/m2/月）</t>
  </si>
  <si>
    <t>年合计金额（元/年）</t>
  </si>
  <si>
    <t>黄埔院区户外绿化养护明细</t>
  </si>
  <si>
    <t>注：上述综合单价含人力成本、机具、药剂、各类福利、保险、维修等户外绿化养护可能涉及的一切费用。</t>
  </si>
  <si>
    <t>5、绿化苗木采购明细表</t>
  </si>
  <si>
    <t>植物品种</t>
  </si>
  <si>
    <t>备注</t>
  </si>
  <si>
    <t>种植类</t>
  </si>
  <si>
    <t>参考广州地区-建设工程材料厂商价格信息（第四部分：园林绿化）</t>
  </si>
  <si>
    <t>预算为100万/3年，按实结算，包含运费，种植人工等。</t>
  </si>
  <si>
    <r>
      <rPr>
        <sz val="11"/>
        <color theme="1"/>
        <rFont val="宋体"/>
        <charset val="134"/>
        <scheme val="minor"/>
      </rPr>
      <t>投标下浮率（%）：</t>
    </r>
    <r>
      <rPr>
        <u/>
        <sz val="11"/>
        <color theme="1"/>
        <rFont val="宋体"/>
        <charset val="134"/>
        <scheme val="minor"/>
      </rPr>
      <t xml:space="preserve">                  </t>
    </r>
  </si>
  <si>
    <t>5.投标下浮率是指针对厂商价格统一下浮率</t>
  </si>
  <si>
    <t>6.投标报价下浮率≥0%，否则视为无效报价。</t>
  </si>
  <si>
    <t>6、植物肥料采购明细表</t>
  </si>
  <si>
    <t>品名</t>
  </si>
  <si>
    <t>单价（元）</t>
  </si>
  <si>
    <t>花多多1号</t>
  </si>
  <si>
    <t>500g/瓶</t>
  </si>
  <si>
    <t>均衡型，20-20-20+TE
（N+P2O5+K2O总养分≥60%）</t>
  </si>
  <si>
    <t>花多多2号</t>
  </si>
  <si>
    <t>促进开花型，10-30-20+2MgO+TE（N+P20,+K2O总养分≥60%）</t>
  </si>
  <si>
    <t>花多多磷酸二氢钾</t>
  </si>
  <si>
    <t>杜高大量元素水溶肥</t>
  </si>
  <si>
    <t>10kg/包</t>
  </si>
  <si>
    <t>平衡型，20-20-20+TE</t>
  </si>
  <si>
    <t>美乐棵通用型/花卉型水溶肥</t>
  </si>
  <si>
    <t>1L/包</t>
  </si>
  <si>
    <t>浓缩营养液</t>
  </si>
  <si>
    <t>史丹利肥得流油（复合肥）</t>
  </si>
  <si>
    <t>1.25kg/包</t>
  </si>
  <si>
    <t>18-18-18</t>
  </si>
  <si>
    <t>美乐棵通用（缓释肥）</t>
  </si>
  <si>
    <t>18支/盒</t>
  </si>
  <si>
    <t>植物缓释营养棒</t>
  </si>
  <si>
    <t>尿素（氮肥）</t>
  </si>
  <si>
    <t>50kg/包</t>
  </si>
  <si>
    <t>固体肥料</t>
  </si>
  <si>
    <t>磷酸二氢钾</t>
  </si>
  <si>
    <t>复合肥料</t>
  </si>
  <si>
    <t>合计（元）</t>
  </si>
  <si>
    <t>4. 实际数量不得少于采购数量，若超出拟定数量，则视为赠送，不予以结算。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</si>
</sst>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  <numFmt numFmtId="178" formatCode="0.00_);[Red]\(0.00\)"/>
    <numFmt numFmtId="179" formatCode="&quot;￥&quot;0.00"/>
  </numFmts>
  <fonts count="4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0"/>
    </font>
    <font>
      <sz val="12"/>
      <name val="宋体"/>
      <charset val="0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4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indexed="59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1" fillId="6" borderId="28" applyNumberFormat="0" applyAlignment="0" applyProtection="0">
      <alignment vertical="center"/>
    </xf>
    <xf numFmtId="0" fontId="32" fillId="6" borderId="27" applyNumberFormat="0" applyAlignment="0" applyProtection="0">
      <alignment vertical="center"/>
    </xf>
    <xf numFmtId="0" fontId="33" fillId="7" borderId="29" applyNumberFormat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7" fontId="4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0" fillId="2" borderId="7" xfId="0" applyFont="1" applyFill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 wrapText="1"/>
    </xf>
    <xf numFmtId="0" fontId="0" fillId="0" borderId="0" xfId="0" applyFo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</xf>
    <xf numFmtId="176" fontId="5" fillId="2" borderId="7" xfId="2" applyFont="1" applyFill="1" applyBorder="1" applyAlignment="1" applyProtection="1">
      <alignment horizontal="center" vertical="center" wrapText="1"/>
      <protection locked="0"/>
    </xf>
    <xf numFmtId="176" fontId="0" fillId="0" borderId="7" xfId="2" applyFont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 wrapText="1"/>
    </xf>
    <xf numFmtId="176" fontId="5" fillId="0" borderId="12" xfId="2" applyFont="1" applyBorder="1" applyAlignment="1" applyProtection="1">
      <alignment horizontal="center" vertical="center" wrapText="1"/>
    </xf>
    <xf numFmtId="176" fontId="0" fillId="0" borderId="13" xfId="2" applyFont="1" applyBorder="1" applyAlignment="1" applyProtection="1">
      <alignment horizontal="center" vertical="center" wrapText="1"/>
    </xf>
    <xf numFmtId="176" fontId="0" fillId="0" borderId="8" xfId="2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5" fillId="0" borderId="19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0" fillId="2" borderId="20" xfId="0" applyFont="1" applyFill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6" fillId="0" borderId="22" xfId="0" applyFont="1" applyFill="1" applyBorder="1" applyAlignment="1">
      <alignment horizontal="center" vertical="center"/>
    </xf>
    <xf numFmtId="0" fontId="0" fillId="2" borderId="23" xfId="0" applyFont="1" applyFill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7" fillId="0" borderId="11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 wrapText="1"/>
    </xf>
    <xf numFmtId="0" fontId="19" fillId="0" borderId="7" xfId="0" applyFont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21" fillId="0" borderId="7" xfId="0" applyFont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176" fontId="1" fillId="2" borderId="7" xfId="2" applyFont="1" applyFill="1" applyBorder="1" applyAlignment="1" applyProtection="1">
      <alignment horizontal="center" vertical="center" wrapText="1"/>
      <protection locked="0"/>
    </xf>
    <xf numFmtId="176" fontId="21" fillId="0" borderId="7" xfId="2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176" fontId="21" fillId="0" borderId="7" xfId="2" applyFont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178" fontId="1" fillId="3" borderId="7" xfId="0" applyNumberFormat="1" applyFont="1" applyFill="1" applyBorder="1" applyAlignment="1" applyProtection="1">
      <alignment horizontal="center" vertical="center" wrapText="1"/>
    </xf>
    <xf numFmtId="0" fontId="19" fillId="0" borderId="15" xfId="0" applyFont="1" applyBorder="1" applyAlignment="1" applyProtection="1">
      <alignment horizontal="center" vertical="center" wrapText="1"/>
    </xf>
    <xf numFmtId="176" fontId="1" fillId="3" borderId="12" xfId="2" applyFont="1" applyFill="1" applyBorder="1" applyAlignment="1" applyProtection="1">
      <alignment horizontal="center" vertical="center" wrapText="1"/>
    </xf>
    <xf numFmtId="176" fontId="1" fillId="3" borderId="13" xfId="2" applyFont="1" applyFill="1" applyBorder="1" applyAlignment="1" applyProtection="1">
      <alignment horizontal="center" vertical="center" wrapText="1"/>
    </xf>
    <xf numFmtId="176" fontId="1" fillId="3" borderId="8" xfId="2" applyFont="1" applyFill="1" applyBorder="1" applyAlignment="1" applyProtection="1">
      <alignment horizontal="center" vertical="center" wrapText="1"/>
    </xf>
    <xf numFmtId="176" fontId="21" fillId="3" borderId="12" xfId="2" applyFont="1" applyFill="1" applyBorder="1" applyAlignment="1" applyProtection="1">
      <alignment horizontal="center" vertical="center" wrapText="1"/>
    </xf>
    <xf numFmtId="176" fontId="21" fillId="3" borderId="13" xfId="2" applyFont="1" applyFill="1" applyBorder="1" applyAlignment="1" applyProtection="1">
      <alignment horizontal="center" vertical="center" wrapText="1"/>
    </xf>
    <xf numFmtId="176" fontId="21" fillId="3" borderId="8" xfId="2" applyFont="1" applyFill="1" applyBorder="1" applyAlignment="1" applyProtection="1">
      <alignment horizontal="center" vertical="center" wrapText="1"/>
    </xf>
    <xf numFmtId="176" fontId="21" fillId="3" borderId="7" xfId="2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176" fontId="0" fillId="0" borderId="12" xfId="2" applyFont="1" applyBorder="1" applyAlignment="1" applyProtection="1">
      <alignment horizontal="center" vertical="center"/>
    </xf>
    <xf numFmtId="176" fontId="0" fillId="0" borderId="8" xfId="2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  <protection locked="0"/>
    </xf>
    <xf numFmtId="179" fontId="0" fillId="0" borderId="12" xfId="0" applyNumberFormat="1" applyFont="1" applyBorder="1" applyAlignment="1" applyProtection="1">
      <alignment horizontal="center" vertical="center"/>
      <protection locked="0"/>
    </xf>
    <xf numFmtId="179" fontId="0" fillId="0" borderId="8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J9" sqref="J9"/>
    </sheetView>
  </sheetViews>
  <sheetFormatPr defaultColWidth="9" defaultRowHeight="30" customHeight="1" outlineLevelCol="6"/>
  <cols>
    <col min="1" max="2" width="9" style="14"/>
    <col min="3" max="3" width="18.75" style="14" customWidth="1"/>
    <col min="4" max="4" width="28.4416666666667" style="14" customWidth="1"/>
    <col min="5" max="5" width="20.1083333333333" style="14" customWidth="1"/>
    <col min="6" max="16384" width="9" style="14"/>
  </cols>
  <sheetData>
    <row r="1" customHeight="1" spans="1:7">
      <c r="A1" s="29" t="s">
        <v>0</v>
      </c>
      <c r="B1" s="29"/>
      <c r="C1" s="29"/>
      <c r="D1" s="29"/>
      <c r="E1" s="29"/>
    </row>
    <row r="2" s="100" customFormat="1" customHeight="1" spans="1:7">
      <c r="A2" s="19" t="s">
        <v>1</v>
      </c>
      <c r="B2" s="101" t="s">
        <v>2</v>
      </c>
      <c r="C2" s="102"/>
      <c r="D2" s="19" t="s">
        <v>3</v>
      </c>
      <c r="E2" s="19" t="s">
        <v>4</v>
      </c>
    </row>
    <row r="3" ht="40" customHeight="1" spans="1:7">
      <c r="A3" s="103">
        <v>1</v>
      </c>
      <c r="B3" s="103" t="s">
        <v>5</v>
      </c>
      <c r="C3" s="104" t="s">
        <v>6</v>
      </c>
      <c r="D3" s="34">
        <f>'2、日常绿化租摆'!G14</f>
        <v>0</v>
      </c>
      <c r="E3" s="34">
        <f>SUM(D3:D4)</f>
        <v>0</v>
      </c>
    </row>
    <row r="4" ht="40" customHeight="1" spans="1:7">
      <c r="A4" s="105"/>
      <c r="B4" s="105"/>
      <c r="C4" s="104" t="s">
        <v>7</v>
      </c>
      <c r="D4" s="34">
        <f>'3、节假日绿化租摆'!D41</f>
        <v>0</v>
      </c>
      <c r="E4" s="34"/>
    </row>
    <row r="5" ht="37" customHeight="1" spans="1:7">
      <c r="A5" s="104">
        <v>2</v>
      </c>
      <c r="B5" s="104" t="s">
        <v>8</v>
      </c>
      <c r="C5" s="104" t="s">
        <v>9</v>
      </c>
      <c r="D5" s="106">
        <f>'4、户外绿化养护'!B10</f>
        <v>0</v>
      </c>
      <c r="E5" s="107"/>
    </row>
    <row r="6" ht="36" customHeight="1" spans="1:7">
      <c r="A6" s="104">
        <v>4</v>
      </c>
      <c r="B6" s="108" t="s">
        <v>10</v>
      </c>
      <c r="C6" s="104"/>
      <c r="D6" s="34">
        <f>E3+D5</f>
        <v>0</v>
      </c>
      <c r="E6" s="34"/>
    </row>
    <row r="7" ht="34" customHeight="1" spans="1:7">
      <c r="A7" s="104">
        <v>5</v>
      </c>
      <c r="B7" s="108" t="s">
        <v>11</v>
      </c>
      <c r="C7" s="108"/>
      <c r="D7" s="34">
        <f>D6*3</f>
        <v>0</v>
      </c>
      <c r="E7" s="34"/>
    </row>
    <row r="8" ht="39" customHeight="1" spans="1:7">
      <c r="A8" s="104">
        <v>6</v>
      </c>
      <c r="B8" s="104" t="s">
        <v>12</v>
      </c>
      <c r="C8" s="104" t="s">
        <v>13</v>
      </c>
      <c r="D8" s="106" t="str">
        <f>'5、绿化苗木采购'!B4</f>
        <v>投标下浮率（%）：                  </v>
      </c>
      <c r="E8" s="107"/>
    </row>
    <row r="9" ht="33" customHeight="1" spans="1:7">
      <c r="A9" s="76">
        <v>7</v>
      </c>
      <c r="B9" s="109" t="s">
        <v>14</v>
      </c>
      <c r="C9" s="109" t="s">
        <v>15</v>
      </c>
      <c r="D9" s="110">
        <f>'6、植物肥料采购明细表'!D13</f>
        <v>0</v>
      </c>
      <c r="E9" s="111"/>
      <c r="F9" s="12"/>
      <c r="G9" s="12"/>
    </row>
    <row r="10" ht="18" customHeight="1" spans="1:7">
      <c r="A10" s="11" t="s">
        <v>16</v>
      </c>
      <c r="B10" s="12"/>
      <c r="C10" s="12"/>
      <c r="D10" s="12"/>
      <c r="E10" s="12"/>
      <c r="F10" s="12"/>
      <c r="G10" s="12"/>
    </row>
    <row r="11" ht="18" customHeight="1" spans="1:7">
      <c r="A11" s="11" t="s">
        <v>17</v>
      </c>
      <c r="B11" s="12"/>
      <c r="C11" s="12"/>
      <c r="D11" s="12"/>
      <c r="E11" s="12"/>
      <c r="F11" s="12"/>
      <c r="G11" s="12"/>
    </row>
    <row r="12" ht="18" customHeight="1" spans="1:7">
      <c r="A12" s="11" t="s">
        <v>18</v>
      </c>
      <c r="B12" s="12"/>
      <c r="C12" s="12"/>
      <c r="D12" s="12"/>
      <c r="E12" s="12"/>
      <c r="F12" s="12"/>
      <c r="G12" s="12"/>
    </row>
    <row r="13" ht="18" customHeight="1" spans="1:7">
      <c r="A13" s="11" t="s">
        <v>19</v>
      </c>
      <c r="B13" s="12"/>
      <c r="C13" s="12"/>
      <c r="D13" s="12"/>
      <c r="E13" s="12"/>
      <c r="F13" s="12"/>
      <c r="G13" s="12"/>
    </row>
    <row r="14" s="12" customFormat="1" ht="18" customHeight="1" spans="1:7">
      <c r="A14" s="13" t="s">
        <v>20</v>
      </c>
      <c r="B14" s="14"/>
      <c r="C14" s="14"/>
      <c r="D14" s="14"/>
      <c r="E14" s="14"/>
      <c r="F14" s="14"/>
      <c r="G14" s="14"/>
    </row>
    <row r="15" s="12" customFormat="1" ht="18" customHeight="1" spans="1:7">
      <c r="A15" s="11" t="s">
        <v>21</v>
      </c>
    </row>
    <row r="16" s="12" customFormat="1" ht="18" customHeight="1" spans="1:7">
      <c r="A16" s="15"/>
    </row>
    <row r="17" s="12" customFormat="1" ht="18" customHeight="1" spans="1:1">
      <c r="A17" s="11" t="s">
        <v>22</v>
      </c>
    </row>
    <row r="18" s="12" customFormat="1" ht="18" customHeight="1"/>
    <row r="19" ht="21" customHeight="1"/>
    <row r="20" s="12" customFormat="1" ht="13.5"/>
    <row r="21" s="12" customFormat="1" ht="13.5"/>
    <row r="22" s="12" customFormat="1" ht="13.5"/>
  </sheetData>
  <mergeCells count="12">
    <mergeCell ref="A1:E1"/>
    <mergeCell ref="B2:C2"/>
    <mergeCell ref="D5:E5"/>
    <mergeCell ref="B6:C6"/>
    <mergeCell ref="D6:E6"/>
    <mergeCell ref="B7:C7"/>
    <mergeCell ref="D7:E7"/>
    <mergeCell ref="D8:E8"/>
    <mergeCell ref="D9:E9"/>
    <mergeCell ref="A3:A4"/>
    <mergeCell ref="B3:B4"/>
    <mergeCell ref="E3:E4"/>
  </mergeCells>
  <pageMargins left="0.699305555555556" right="0.699305555555556" top="0.75" bottom="0.75" header="0.3" footer="0.3"/>
  <pageSetup paperSize="9" orientation="portrait"/>
  <headerFooter/>
  <ignoredErrors>
    <ignoredError sqref="D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I19" sqref="I19"/>
    </sheetView>
  </sheetViews>
  <sheetFormatPr defaultColWidth="9" defaultRowHeight="32.25" customHeight="1" outlineLevelCol="6"/>
  <cols>
    <col min="1" max="1" width="15.3833333333333" style="16" customWidth="1"/>
    <col min="2" max="2" width="48.5" style="16" customWidth="1"/>
    <col min="3" max="3" width="12.25" style="14" customWidth="1"/>
    <col min="4" max="4" width="12.8833333333333" style="16" customWidth="1"/>
    <col min="5" max="5" width="7.88333333333333" style="16" customWidth="1"/>
    <col min="6" max="6" width="14.6666666666667" style="16" customWidth="1"/>
    <col min="7" max="7" width="16.1083333333333" style="16" customWidth="1"/>
    <col min="8" max="16384" width="9" style="16"/>
  </cols>
  <sheetData>
    <row r="1" customHeight="1" spans="1:7">
      <c r="A1" s="29" t="s">
        <v>23</v>
      </c>
      <c r="B1" s="78"/>
      <c r="C1" s="78"/>
      <c r="D1" s="78"/>
      <c r="E1" s="78"/>
      <c r="F1" s="78"/>
      <c r="G1" s="78"/>
    </row>
    <row r="2" s="27" customFormat="1" customHeight="1" spans="1:7">
      <c r="A2" s="79" t="s">
        <v>24</v>
      </c>
      <c r="B2" s="80" t="s">
        <v>25</v>
      </c>
      <c r="C2" s="81" t="s">
        <v>26</v>
      </c>
      <c r="D2" s="80" t="s">
        <v>27</v>
      </c>
      <c r="E2" s="80" t="s">
        <v>28</v>
      </c>
      <c r="F2" s="82" t="s">
        <v>29</v>
      </c>
      <c r="G2" s="82" t="s">
        <v>30</v>
      </c>
    </row>
    <row r="3" s="27" customFormat="1" customHeight="1" spans="1:7">
      <c r="A3" s="83" t="s">
        <v>31</v>
      </c>
      <c r="B3" s="84" t="s">
        <v>32</v>
      </c>
      <c r="C3" s="23" t="s">
        <v>33</v>
      </c>
      <c r="D3" s="23" t="s">
        <v>34</v>
      </c>
      <c r="E3" s="35">
        <v>498</v>
      </c>
      <c r="F3" s="85"/>
      <c r="G3" s="86">
        <f t="shared" ref="G3:G12" si="0">E3*F3</f>
        <v>0</v>
      </c>
    </row>
    <row r="4" s="27" customFormat="1" customHeight="1" spans="1:7">
      <c r="A4" s="83"/>
      <c r="B4" s="87" t="s">
        <v>35</v>
      </c>
      <c r="C4" s="88" t="s">
        <v>36</v>
      </c>
      <c r="D4" s="88" t="s">
        <v>37</v>
      </c>
      <c r="E4" s="35">
        <v>219</v>
      </c>
      <c r="F4" s="85"/>
      <c r="G4" s="89">
        <f t="shared" si="0"/>
        <v>0</v>
      </c>
    </row>
    <row r="5" s="27" customFormat="1" customHeight="1" spans="1:7">
      <c r="A5" s="83"/>
      <c r="B5" s="90" t="s">
        <v>38</v>
      </c>
      <c r="C5" s="88" t="s">
        <v>39</v>
      </c>
      <c r="D5" s="91" t="s">
        <v>40</v>
      </c>
      <c r="E5" s="35">
        <v>434</v>
      </c>
      <c r="F5" s="85"/>
      <c r="G5" s="89">
        <f t="shared" si="0"/>
        <v>0</v>
      </c>
    </row>
    <row r="6" s="27" customFormat="1" customHeight="1" spans="1:7">
      <c r="A6" s="83"/>
      <c r="B6" s="87" t="s">
        <v>41</v>
      </c>
      <c r="C6" s="88" t="s">
        <v>42</v>
      </c>
      <c r="D6" s="88" t="s">
        <v>34</v>
      </c>
      <c r="E6" s="35">
        <v>530</v>
      </c>
      <c r="F6" s="85"/>
      <c r="G6" s="89">
        <f t="shared" si="0"/>
        <v>0</v>
      </c>
    </row>
    <row r="7" s="27" customFormat="1" customHeight="1" spans="1:7">
      <c r="A7" s="92" t="s">
        <v>4</v>
      </c>
      <c r="B7" s="93"/>
      <c r="C7" s="94"/>
      <c r="D7" s="94"/>
      <c r="E7" s="94"/>
      <c r="F7" s="95"/>
      <c r="G7" s="89">
        <f>SUM(G3:G6)*12</f>
        <v>0</v>
      </c>
    </row>
    <row r="8" s="27" customFormat="1" customHeight="1" spans="1:7">
      <c r="A8" s="83" t="s">
        <v>43</v>
      </c>
      <c r="B8" s="87" t="s">
        <v>44</v>
      </c>
      <c r="C8" s="88" t="s">
        <v>45</v>
      </c>
      <c r="D8" s="88" t="s">
        <v>46</v>
      </c>
      <c r="E8" s="35">
        <v>4</v>
      </c>
      <c r="F8" s="85"/>
      <c r="G8" s="89">
        <f t="shared" si="0"/>
        <v>0</v>
      </c>
    </row>
    <row r="9" s="27" customFormat="1" customHeight="1" spans="1:7">
      <c r="A9" s="83"/>
      <c r="B9" s="84" t="s">
        <v>32</v>
      </c>
      <c r="C9" s="23" t="s">
        <v>33</v>
      </c>
      <c r="D9" s="23" t="s">
        <v>34</v>
      </c>
      <c r="E9" s="35">
        <v>340</v>
      </c>
      <c r="F9" s="85"/>
      <c r="G9" s="86">
        <f t="shared" si="0"/>
        <v>0</v>
      </c>
    </row>
    <row r="10" s="27" customFormat="1" customHeight="1" spans="1:7">
      <c r="A10" s="83"/>
      <c r="B10" s="87" t="s">
        <v>35</v>
      </c>
      <c r="C10" s="88" t="s">
        <v>36</v>
      </c>
      <c r="D10" s="88" t="s">
        <v>37</v>
      </c>
      <c r="E10" s="35">
        <v>300</v>
      </c>
      <c r="F10" s="85"/>
      <c r="G10" s="89">
        <f t="shared" si="0"/>
        <v>0</v>
      </c>
    </row>
    <row r="11" customHeight="1" spans="1:7">
      <c r="A11" s="83"/>
      <c r="B11" s="90" t="s">
        <v>38</v>
      </c>
      <c r="C11" s="88" t="s">
        <v>39</v>
      </c>
      <c r="D11" s="91" t="s">
        <v>40</v>
      </c>
      <c r="E11" s="35">
        <v>100</v>
      </c>
      <c r="F11" s="85"/>
      <c r="G11" s="89">
        <f t="shared" si="0"/>
        <v>0</v>
      </c>
    </row>
    <row r="12" s="12" customFormat="1" ht="27" spans="1:7">
      <c r="A12" s="83"/>
      <c r="B12" s="87" t="s">
        <v>41</v>
      </c>
      <c r="C12" s="88" t="s">
        <v>42</v>
      </c>
      <c r="D12" s="88" t="s">
        <v>34</v>
      </c>
      <c r="E12" s="35">
        <v>500</v>
      </c>
      <c r="F12" s="85"/>
      <c r="G12" s="89">
        <f t="shared" si="0"/>
        <v>0</v>
      </c>
    </row>
    <row r="13" s="12" customFormat="1" ht="35.1" customHeight="1" spans="1:7">
      <c r="A13" s="92" t="s">
        <v>4</v>
      </c>
      <c r="B13" s="96"/>
      <c r="C13" s="97"/>
      <c r="D13" s="97"/>
      <c r="E13" s="97"/>
      <c r="F13" s="98"/>
      <c r="G13" s="89">
        <f>SUM(G8:G12)*12</f>
        <v>0</v>
      </c>
    </row>
    <row r="14" s="12" customFormat="1" ht="30" customHeight="1" spans="1:7">
      <c r="A14" s="80" t="s">
        <v>4</v>
      </c>
      <c r="B14" s="99"/>
      <c r="C14" s="99"/>
      <c r="D14" s="99"/>
      <c r="E14" s="99"/>
      <c r="F14" s="99"/>
      <c r="G14" s="89">
        <f>G7+G13</f>
        <v>0</v>
      </c>
    </row>
    <row r="15" s="12" customFormat="1" ht="16" customHeight="1" spans="1:7">
      <c r="A15" s="11" t="s">
        <v>16</v>
      </c>
    </row>
    <row r="16" s="12" customFormat="1" ht="16" customHeight="1" spans="1:7">
      <c r="A16" s="11" t="s">
        <v>17</v>
      </c>
    </row>
    <row r="17" s="12" customFormat="1" ht="16" customHeight="1" spans="1:7">
      <c r="A17" s="11" t="s">
        <v>18</v>
      </c>
    </row>
    <row r="18" s="12" customFormat="1" ht="16" customHeight="1" spans="1:7">
      <c r="A18" s="11" t="s">
        <v>19</v>
      </c>
    </row>
    <row r="19" s="12" customFormat="1" ht="16" customHeight="1" spans="1:7">
      <c r="A19" s="13" t="s">
        <v>20</v>
      </c>
      <c r="B19" s="14"/>
      <c r="C19" s="14"/>
      <c r="D19" s="14"/>
      <c r="E19" s="14"/>
      <c r="F19" s="14"/>
      <c r="G19" s="14"/>
    </row>
    <row r="20" s="12" customFormat="1" ht="16" customHeight="1" spans="1:7">
      <c r="A20" s="11" t="s">
        <v>21</v>
      </c>
    </row>
    <row r="21" ht="16" customHeight="1" spans="1:7">
      <c r="A21" s="15"/>
      <c r="B21" s="12"/>
      <c r="C21" s="12"/>
      <c r="D21" s="12"/>
      <c r="E21" s="12"/>
      <c r="F21" s="12"/>
      <c r="G21" s="12"/>
    </row>
    <row r="22" ht="16" customHeight="1" spans="1:7">
      <c r="A22" s="11" t="s">
        <v>22</v>
      </c>
      <c r="B22" s="12"/>
      <c r="C22" s="12"/>
      <c r="D22" s="12"/>
      <c r="E22" s="12"/>
      <c r="F22" s="12"/>
      <c r="G22" s="12"/>
    </row>
  </sheetData>
  <protectedRanges>
    <protectedRange sqref="F8:F12" name="区域1"/>
  </protectedRanges>
  <mergeCells count="6">
    <mergeCell ref="A1:G1"/>
    <mergeCell ref="B7:F7"/>
    <mergeCell ref="B13:F13"/>
    <mergeCell ref="B14:F14"/>
    <mergeCell ref="A3:A6"/>
    <mergeCell ref="A8:A12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zoomScale="130" zoomScaleNormal="130" workbookViewId="0">
      <pane xSplit="1" ySplit="3" topLeftCell="B4" activePane="bottomRight" state="frozen"/>
      <selection/>
      <selection pane="topRight"/>
      <selection pane="bottomLeft"/>
      <selection pane="bottomRight" activeCell="H52" sqref="H52"/>
    </sheetView>
  </sheetViews>
  <sheetFormatPr defaultColWidth="9" defaultRowHeight="17.25" customHeight="1"/>
  <cols>
    <col min="1" max="2" width="11.25" style="16" customWidth="1"/>
    <col min="3" max="3" width="19.9" style="16" customWidth="1"/>
    <col min="4" max="4" width="25.1166666666667" style="16" customWidth="1"/>
    <col min="5" max="5" width="15.1833333333333" style="16" customWidth="1"/>
    <col min="6" max="6" width="15.3" style="14" customWidth="1"/>
    <col min="7" max="7" width="13.9333333333333" style="14" customWidth="1"/>
    <col min="8" max="9" width="13.1333333333333" style="16" customWidth="1"/>
    <col min="10" max="16384" width="9" style="16"/>
  </cols>
  <sheetData>
    <row r="1" ht="20.25" customHeight="1" spans="1:7">
      <c r="A1" s="42" t="s">
        <v>47</v>
      </c>
      <c r="B1" s="43"/>
      <c r="C1" s="43"/>
      <c r="D1" s="43"/>
      <c r="E1" s="44"/>
      <c r="F1" s="16"/>
      <c r="G1" s="16"/>
    </row>
    <row r="2" ht="20.25" customHeight="1" spans="1:7">
      <c r="A2" s="45" t="s">
        <v>48</v>
      </c>
      <c r="B2" s="46"/>
      <c r="C2" s="46"/>
      <c r="D2" s="46"/>
      <c r="E2" s="47"/>
      <c r="F2" s="16"/>
      <c r="G2" s="16"/>
    </row>
    <row r="3" customHeight="1" spans="1:7">
      <c r="A3" s="48" t="s">
        <v>49</v>
      </c>
      <c r="B3" s="48" t="s">
        <v>50</v>
      </c>
      <c r="C3" s="49" t="s">
        <v>51</v>
      </c>
      <c r="D3" s="49" t="s">
        <v>52</v>
      </c>
      <c r="E3" s="49" t="s">
        <v>53</v>
      </c>
      <c r="F3" s="16"/>
      <c r="G3" s="16"/>
    </row>
    <row r="4" customHeight="1" spans="1:7">
      <c r="A4" s="50" t="s">
        <v>54</v>
      </c>
      <c r="B4" s="51" t="s">
        <v>55</v>
      </c>
      <c r="C4" s="52" t="s">
        <v>56</v>
      </c>
      <c r="D4" s="53" t="s">
        <v>57</v>
      </c>
      <c r="E4" s="52">
        <v>1</v>
      </c>
      <c r="F4" s="16"/>
      <c r="G4" s="16"/>
    </row>
    <row r="5" customHeight="1" spans="1:7">
      <c r="A5" s="50"/>
      <c r="B5" s="54"/>
      <c r="C5" s="52" t="s">
        <v>58</v>
      </c>
      <c r="D5" s="53" t="s">
        <v>59</v>
      </c>
      <c r="E5" s="52">
        <v>120</v>
      </c>
      <c r="F5" s="16"/>
      <c r="G5" s="16"/>
    </row>
    <row r="6" customHeight="1" spans="1:7">
      <c r="A6" s="54" t="s">
        <v>60</v>
      </c>
      <c r="B6" s="55" t="s">
        <v>61</v>
      </c>
      <c r="C6" s="56" t="s">
        <v>56</v>
      </c>
      <c r="D6" s="57" t="s">
        <v>62</v>
      </c>
      <c r="E6" s="52">
        <v>1</v>
      </c>
      <c r="F6" s="16"/>
      <c r="G6" s="16"/>
    </row>
    <row r="7" customHeight="1" spans="1:7">
      <c r="A7" s="50"/>
      <c r="B7" s="55"/>
      <c r="C7" s="52" t="s">
        <v>63</v>
      </c>
      <c r="D7" s="53" t="s">
        <v>64</v>
      </c>
      <c r="E7" s="52">
        <v>15</v>
      </c>
      <c r="F7" s="16"/>
      <c r="G7" s="16"/>
    </row>
    <row r="8" customHeight="1" spans="1:7">
      <c r="A8" s="50"/>
      <c r="B8" s="54"/>
      <c r="C8" s="52" t="s">
        <v>58</v>
      </c>
      <c r="D8" s="53" t="s">
        <v>65</v>
      </c>
      <c r="E8" s="52">
        <v>90</v>
      </c>
      <c r="F8" s="16"/>
      <c r="G8" s="16"/>
    </row>
    <row r="9" customHeight="1" spans="1:7">
      <c r="A9" s="58" t="s">
        <v>66</v>
      </c>
      <c r="B9" s="59"/>
      <c r="C9" s="59"/>
      <c r="D9" s="60"/>
      <c r="E9" s="61">
        <f>SUM(E4:E8)</f>
        <v>227</v>
      </c>
      <c r="F9" s="16"/>
      <c r="G9" s="16"/>
    </row>
    <row r="10" customHeight="1" spans="1:7">
      <c r="A10" s="62"/>
      <c r="B10" s="62"/>
    </row>
    <row r="11" customFormat="1" customHeight="1" spans="1:7">
      <c r="A11" s="63" t="s">
        <v>67</v>
      </c>
      <c r="B11" s="64"/>
      <c r="C11" s="64"/>
      <c r="D11" s="65"/>
    </row>
    <row r="12" s="12" customFormat="1" ht="13.5" spans="1:7">
      <c r="A12" s="66" t="s">
        <v>1</v>
      </c>
      <c r="B12" s="66" t="s">
        <v>51</v>
      </c>
      <c r="C12" s="66" t="s">
        <v>52</v>
      </c>
      <c r="D12" s="67" t="s">
        <v>68</v>
      </c>
    </row>
    <row r="13" s="12" customFormat="1" ht="13.5" spans="1:7">
      <c r="A13" s="68">
        <v>1</v>
      </c>
      <c r="B13" s="69" t="s">
        <v>56</v>
      </c>
      <c r="C13" s="70" t="s">
        <v>69</v>
      </c>
      <c r="D13" s="71"/>
    </row>
    <row r="14" s="12" customFormat="1" ht="13.5" spans="1:7">
      <c r="A14" s="68">
        <v>2</v>
      </c>
      <c r="B14" s="69" t="s">
        <v>56</v>
      </c>
      <c r="C14" s="70" t="s">
        <v>70</v>
      </c>
      <c r="D14" s="71"/>
    </row>
    <row r="15" s="12" customFormat="1" ht="13.5" spans="1:7">
      <c r="A15" s="68">
        <v>3</v>
      </c>
      <c r="B15" s="70" t="s">
        <v>71</v>
      </c>
      <c r="C15" s="70" t="s">
        <v>72</v>
      </c>
      <c r="D15" s="71"/>
    </row>
    <row r="16" s="12" customFormat="1" ht="13.5" spans="1:7">
      <c r="A16" s="68">
        <v>4</v>
      </c>
      <c r="B16" s="69" t="s">
        <v>63</v>
      </c>
      <c r="C16" s="70" t="s">
        <v>73</v>
      </c>
      <c r="D16" s="71"/>
    </row>
    <row r="17" s="12" customFormat="1" ht="13.5" spans="1:8">
      <c r="A17" s="68">
        <v>5</v>
      </c>
      <c r="B17" s="69" t="s">
        <v>74</v>
      </c>
      <c r="C17" s="70" t="s">
        <v>75</v>
      </c>
      <c r="D17" s="71"/>
    </row>
    <row r="18" s="12" customFormat="1" ht="13.5" spans="1:8">
      <c r="A18" s="68">
        <v>6</v>
      </c>
      <c r="B18" s="70" t="s">
        <v>76</v>
      </c>
      <c r="C18" s="70" t="s">
        <v>72</v>
      </c>
      <c r="D18" s="71"/>
    </row>
    <row r="19" s="12" customFormat="1" ht="13.5" spans="1:8">
      <c r="A19" s="68">
        <v>7</v>
      </c>
      <c r="B19" s="69" t="s">
        <v>77</v>
      </c>
      <c r="C19" s="70" t="s">
        <v>78</v>
      </c>
      <c r="D19" s="71"/>
    </row>
    <row r="20" customHeight="1" spans="1:8">
      <c r="A20" s="68">
        <v>8</v>
      </c>
      <c r="B20" s="69" t="s">
        <v>79</v>
      </c>
      <c r="C20" s="70" t="s">
        <v>80</v>
      </c>
      <c r="D20" s="71"/>
      <c r="F20" s="16"/>
      <c r="G20" s="16"/>
    </row>
    <row r="21" customHeight="1" spans="1:8">
      <c r="A21" s="68">
        <v>9</v>
      </c>
      <c r="B21" s="69" t="s">
        <v>81</v>
      </c>
      <c r="C21" s="70" t="s">
        <v>78</v>
      </c>
      <c r="D21" s="71"/>
      <c r="F21" s="16"/>
      <c r="G21" s="16"/>
    </row>
    <row r="22" customHeight="1" spans="1:8">
      <c r="A22" s="68">
        <v>10</v>
      </c>
      <c r="B22" s="70" t="s">
        <v>82</v>
      </c>
      <c r="C22" s="70" t="s">
        <v>78</v>
      </c>
      <c r="D22" s="71"/>
      <c r="F22" s="16"/>
      <c r="G22" s="16"/>
    </row>
    <row r="23" customHeight="1" spans="1:8">
      <c r="A23" s="68">
        <v>11</v>
      </c>
      <c r="B23" s="70" t="s">
        <v>83</v>
      </c>
      <c r="C23" s="70" t="s">
        <v>78</v>
      </c>
      <c r="D23" s="71"/>
      <c r="F23" s="16"/>
      <c r="G23" s="16"/>
    </row>
    <row r="24" customHeight="1" spans="1:8">
      <c r="A24" s="68">
        <v>12</v>
      </c>
      <c r="B24" s="69" t="s">
        <v>84</v>
      </c>
      <c r="C24" s="70" t="s">
        <v>85</v>
      </c>
      <c r="D24" s="71"/>
      <c r="F24" s="16"/>
      <c r="G24" s="16"/>
    </row>
    <row r="25" customHeight="1" spans="1:8">
      <c r="A25" s="68">
        <v>13</v>
      </c>
      <c r="B25" s="70" t="s">
        <v>86</v>
      </c>
      <c r="C25" s="70" t="s">
        <v>85</v>
      </c>
      <c r="D25" s="71"/>
      <c r="F25" s="16"/>
      <c r="G25" s="16"/>
    </row>
    <row r="26" customHeight="1" spans="1:8">
      <c r="A26" s="68">
        <v>14</v>
      </c>
      <c r="B26" s="70" t="s">
        <v>87</v>
      </c>
      <c r="C26" s="70" t="s">
        <v>85</v>
      </c>
      <c r="D26" s="71"/>
      <c r="F26" s="16"/>
      <c r="G26" s="16"/>
    </row>
    <row r="27" customHeight="1" spans="1:8">
      <c r="A27" s="68">
        <v>15</v>
      </c>
      <c r="B27" s="70" t="s">
        <v>88</v>
      </c>
      <c r="C27" s="70" t="s">
        <v>89</v>
      </c>
      <c r="D27" s="71"/>
      <c r="F27" s="16"/>
      <c r="G27" s="16"/>
    </row>
    <row r="28" customHeight="1" spans="1:8">
      <c r="A28" s="68">
        <v>16</v>
      </c>
      <c r="B28" s="70" t="s">
        <v>90</v>
      </c>
      <c r="C28" s="70" t="s">
        <v>80</v>
      </c>
      <c r="D28" s="71"/>
      <c r="F28" s="16"/>
      <c r="G28" s="16"/>
    </row>
    <row r="29" customHeight="1" spans="1:8">
      <c r="A29" s="68">
        <v>17</v>
      </c>
      <c r="B29" s="70" t="s">
        <v>91</v>
      </c>
      <c r="C29" s="70" t="s">
        <v>80</v>
      </c>
      <c r="D29" s="72"/>
      <c r="E29" s="12"/>
      <c r="F29" s="12"/>
      <c r="G29" s="12"/>
      <c r="H29" s="27"/>
    </row>
    <row r="30" customHeight="1" spans="1:8">
      <c r="A30" s="68">
        <v>18</v>
      </c>
      <c r="B30" s="69" t="s">
        <v>92</v>
      </c>
      <c r="C30" s="70" t="s">
        <v>78</v>
      </c>
      <c r="D30" s="72"/>
      <c r="E30" s="12"/>
      <c r="F30" s="12"/>
      <c r="G30" s="12"/>
      <c r="H30" s="27"/>
    </row>
    <row r="31" customHeight="1" spans="1:8">
      <c r="A31" s="68">
        <v>19</v>
      </c>
      <c r="B31" s="69" t="s">
        <v>93</v>
      </c>
      <c r="C31" s="70" t="s">
        <v>78</v>
      </c>
      <c r="D31" s="72"/>
      <c r="E31" s="12"/>
      <c r="F31" s="12"/>
      <c r="G31" s="12"/>
      <c r="H31" s="27"/>
    </row>
    <row r="32" customHeight="1" spans="1:8">
      <c r="A32" s="68">
        <v>20</v>
      </c>
      <c r="B32" s="70" t="s">
        <v>94</v>
      </c>
      <c r="C32" s="70" t="s">
        <v>78</v>
      </c>
      <c r="D32" s="72"/>
      <c r="E32" s="12"/>
      <c r="F32" s="12"/>
      <c r="G32" s="12"/>
      <c r="H32" s="27"/>
    </row>
    <row r="33" customHeight="1" spans="1:10">
      <c r="A33" s="68">
        <v>21</v>
      </c>
      <c r="B33" s="70" t="s">
        <v>95</v>
      </c>
      <c r="C33" s="70" t="s">
        <v>78</v>
      </c>
      <c r="D33" s="72"/>
      <c r="E33" s="12"/>
      <c r="F33" s="12"/>
      <c r="G33" s="12"/>
      <c r="H33" s="27"/>
    </row>
    <row r="34" customHeight="1" spans="1:10">
      <c r="A34" s="68">
        <v>22</v>
      </c>
      <c r="B34" s="70" t="s">
        <v>96</v>
      </c>
      <c r="C34" s="70" t="s">
        <v>80</v>
      </c>
      <c r="D34" s="72"/>
      <c r="E34" s="12"/>
      <c r="F34" s="12"/>
      <c r="G34" s="12"/>
      <c r="H34" s="27"/>
    </row>
    <row r="35" customHeight="1" spans="1:10">
      <c r="A35" s="68">
        <v>23</v>
      </c>
      <c r="B35" s="70" t="s">
        <v>97</v>
      </c>
      <c r="C35" s="70" t="s">
        <v>78</v>
      </c>
      <c r="D35" s="72"/>
      <c r="E35" s="12"/>
      <c r="F35" s="12"/>
      <c r="G35" s="12"/>
      <c r="H35" s="27"/>
    </row>
    <row r="36" customHeight="1" spans="1:10">
      <c r="A36" s="68">
        <v>24</v>
      </c>
      <c r="B36" s="70" t="s">
        <v>98</v>
      </c>
      <c r="C36" s="70" t="s">
        <v>78</v>
      </c>
      <c r="D36" s="72"/>
      <c r="E36" s="12"/>
      <c r="F36" s="12"/>
      <c r="G36" s="12"/>
      <c r="H36" s="27"/>
    </row>
    <row r="37" customHeight="1" spans="1:10">
      <c r="A37" s="68">
        <v>25</v>
      </c>
      <c r="B37" s="69" t="s">
        <v>99</v>
      </c>
      <c r="C37" s="70" t="s">
        <v>78</v>
      </c>
      <c r="D37" s="72"/>
      <c r="E37" s="12"/>
      <c r="F37" s="12"/>
      <c r="G37" s="12"/>
      <c r="H37" s="27"/>
    </row>
    <row r="38" customHeight="1" spans="1:10">
      <c r="A38" s="68">
        <v>26</v>
      </c>
      <c r="B38" s="69" t="s">
        <v>100</v>
      </c>
      <c r="C38" s="70" t="s">
        <v>78</v>
      </c>
      <c r="D38" s="72"/>
      <c r="E38" s="12"/>
      <c r="F38" s="12"/>
      <c r="G38" s="12"/>
      <c r="H38" s="27"/>
    </row>
    <row r="39" customHeight="1" spans="1:10">
      <c r="A39" s="68">
        <v>27</v>
      </c>
      <c r="B39" s="69" t="s">
        <v>101</v>
      </c>
      <c r="C39" s="70" t="s">
        <v>85</v>
      </c>
      <c r="D39" s="72"/>
      <c r="E39" s="12"/>
      <c r="F39" s="12"/>
      <c r="G39" s="12"/>
      <c r="H39" s="27"/>
    </row>
    <row r="40" customHeight="1" spans="1:10">
      <c r="A40" s="73">
        <v>28</v>
      </c>
      <c r="B40" s="74" t="s">
        <v>102</v>
      </c>
      <c r="C40" s="74" t="s">
        <v>72</v>
      </c>
      <c r="D40" s="75"/>
      <c r="E40" s="12"/>
      <c r="F40" s="12"/>
      <c r="G40" s="12"/>
      <c r="H40" s="27"/>
    </row>
    <row r="41" customHeight="1" spans="1:10">
      <c r="A41" s="76" t="s">
        <v>66</v>
      </c>
      <c r="B41" s="76"/>
      <c r="C41" s="76"/>
      <c r="D41" s="77"/>
      <c r="E41" s="12"/>
      <c r="F41" s="12"/>
      <c r="G41" s="12"/>
      <c r="H41" s="12"/>
      <c r="I41" s="12"/>
      <c r="J41" s="27"/>
    </row>
    <row r="42" customHeight="1" spans="1:10">
      <c r="A42" s="11"/>
      <c r="B42" s="11"/>
      <c r="C42" s="12"/>
      <c r="D42" s="12"/>
      <c r="E42" s="12"/>
      <c r="F42" s="12"/>
      <c r="G42" s="12"/>
      <c r="H42" s="12"/>
      <c r="I42" s="12"/>
      <c r="J42" s="27"/>
    </row>
    <row r="43" customHeight="1" spans="1:10">
      <c r="A43" s="11" t="s">
        <v>16</v>
      </c>
      <c r="B43" s="11"/>
      <c r="C43" s="12"/>
      <c r="D43" s="12"/>
      <c r="E43" s="12"/>
      <c r="F43" s="12"/>
      <c r="G43" s="12"/>
      <c r="H43" s="12"/>
      <c r="I43" s="12"/>
      <c r="J43" s="27"/>
    </row>
    <row r="44" customHeight="1" spans="1:10">
      <c r="A44" s="11" t="s">
        <v>17</v>
      </c>
      <c r="B44" s="11"/>
      <c r="C44" s="12"/>
      <c r="D44" s="12"/>
      <c r="E44" s="12"/>
      <c r="F44" s="12"/>
      <c r="G44" s="12"/>
      <c r="H44" s="12"/>
      <c r="I44" s="12"/>
      <c r="J44" s="12"/>
    </row>
    <row r="45" customHeight="1" spans="1:10">
      <c r="A45" s="11" t="s">
        <v>18</v>
      </c>
      <c r="B45" s="11"/>
      <c r="C45" s="12"/>
      <c r="D45" s="12"/>
      <c r="E45" s="12"/>
      <c r="F45" s="12"/>
      <c r="G45" s="12"/>
      <c r="H45" s="12"/>
      <c r="I45" s="12"/>
      <c r="J45" s="12"/>
    </row>
    <row r="46" customHeight="1" spans="1:10">
      <c r="A46" s="11" t="s">
        <v>19</v>
      </c>
      <c r="B46" s="11"/>
      <c r="C46" s="12"/>
      <c r="D46" s="12"/>
      <c r="E46" s="12"/>
      <c r="F46" s="12"/>
      <c r="G46" s="12"/>
      <c r="H46" s="12"/>
      <c r="I46" s="12"/>
      <c r="J46" s="12"/>
    </row>
    <row r="47" customHeight="1" spans="1:10">
      <c r="A47" s="13" t="s">
        <v>103</v>
      </c>
      <c r="B47" s="13"/>
      <c r="C47" s="14"/>
      <c r="D47" s="14"/>
      <c r="E47" s="14"/>
      <c r="H47" s="14"/>
      <c r="I47" s="14"/>
      <c r="J47" s="12"/>
    </row>
    <row r="48" customHeight="1" spans="1:10">
      <c r="A48" s="11" t="s">
        <v>104</v>
      </c>
      <c r="B48" s="11"/>
      <c r="C48" s="12"/>
      <c r="D48" s="12"/>
      <c r="E48" s="12"/>
      <c r="F48" s="12"/>
      <c r="G48" s="12"/>
      <c r="H48" s="12"/>
      <c r="I48" s="12"/>
      <c r="J48" s="12"/>
    </row>
    <row r="49" customHeight="1" spans="1:10">
      <c r="A49" s="15"/>
      <c r="B49" s="15"/>
      <c r="C49" s="12"/>
      <c r="D49" s="12"/>
      <c r="E49" s="12"/>
      <c r="F49" s="12"/>
      <c r="G49" s="12"/>
      <c r="H49" s="12"/>
      <c r="I49" s="12"/>
      <c r="J49" s="12"/>
    </row>
    <row r="50" customHeight="1" spans="1:10">
      <c r="A50" s="11" t="s">
        <v>105</v>
      </c>
      <c r="B50" s="11"/>
      <c r="C50" s="12"/>
      <c r="D50" s="12"/>
      <c r="E50" s="12"/>
      <c r="F50" s="12"/>
      <c r="G50" s="12"/>
      <c r="H50" s="12"/>
      <c r="I50" s="12"/>
      <c r="J50" s="12"/>
    </row>
  </sheetData>
  <protectedRanges>
    <protectedRange sqref="D13:D28" name="区域1"/>
  </protectedRanges>
  <mergeCells count="9">
    <mergeCell ref="A1:E1"/>
    <mergeCell ref="A2:E2"/>
    <mergeCell ref="A9:D9"/>
    <mergeCell ref="A11:D11"/>
    <mergeCell ref="A41:C41"/>
    <mergeCell ref="A4:A5"/>
    <mergeCell ref="A6:A8"/>
    <mergeCell ref="B4:B5"/>
    <mergeCell ref="B6:B8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E25" sqref="E25"/>
    </sheetView>
  </sheetViews>
  <sheetFormatPr defaultColWidth="9" defaultRowHeight="13.5" outlineLevelCol="7"/>
  <cols>
    <col min="1" max="1" width="21.3833333333333" style="28" customWidth="1"/>
    <col min="2" max="2" width="29.3833333333333" style="28" customWidth="1"/>
    <col min="3" max="3" width="25.6333333333333" style="28" customWidth="1"/>
    <col min="4" max="4" width="15.75" style="28" customWidth="1"/>
    <col min="5" max="16384" width="9" style="28"/>
  </cols>
  <sheetData>
    <row r="1" ht="28.5" customHeight="1" spans="1:8">
      <c r="A1" s="29" t="s">
        <v>106</v>
      </c>
      <c r="B1" s="29"/>
      <c r="C1" s="29"/>
      <c r="D1" s="29"/>
    </row>
    <row r="2" ht="18.95" customHeight="1" spans="1:8">
      <c r="A2" s="30" t="s">
        <v>107</v>
      </c>
      <c r="B2" s="30"/>
      <c r="C2" s="30"/>
      <c r="D2" s="30"/>
    </row>
    <row r="3" ht="21" customHeight="1" spans="1:8">
      <c r="A3" s="19" t="s">
        <v>2</v>
      </c>
      <c r="B3" s="19" t="s">
        <v>108</v>
      </c>
      <c r="C3" s="19" t="s">
        <v>109</v>
      </c>
      <c r="D3" s="31" t="s">
        <v>30</v>
      </c>
    </row>
    <row r="4" ht="28" customHeight="1" spans="1:8">
      <c r="A4" s="22" t="s">
        <v>9</v>
      </c>
      <c r="B4" s="32">
        <v>5800</v>
      </c>
      <c r="C4" s="33"/>
      <c r="D4" s="34">
        <f>B4*C4</f>
        <v>0</v>
      </c>
    </row>
    <row r="5" ht="23.1" customHeight="1" spans="1:8">
      <c r="A5" s="35" t="s">
        <v>110</v>
      </c>
      <c r="B5" s="36">
        <f>D4*12</f>
        <v>0</v>
      </c>
      <c r="C5" s="37"/>
      <c r="D5" s="38"/>
    </row>
    <row r="6" ht="18" customHeight="1" spans="1:8">
      <c r="A6" s="30" t="s">
        <v>111</v>
      </c>
      <c r="B6" s="30"/>
      <c r="C6" s="30"/>
      <c r="D6" s="30"/>
    </row>
    <row r="7" ht="18.95" customHeight="1" spans="1:8">
      <c r="A7" s="19" t="s">
        <v>2</v>
      </c>
      <c r="B7" s="19" t="s">
        <v>108</v>
      </c>
      <c r="C7" s="19" t="s">
        <v>109</v>
      </c>
      <c r="D7" s="31" t="s">
        <v>30</v>
      </c>
    </row>
    <row r="8" ht="22" customHeight="1" spans="1:8">
      <c r="A8" s="22" t="s">
        <v>9</v>
      </c>
      <c r="B8" s="32">
        <v>10000</v>
      </c>
      <c r="C8" s="33"/>
      <c r="D8" s="34">
        <f>B8*C8</f>
        <v>0</v>
      </c>
    </row>
    <row r="9" ht="29" customHeight="1" spans="1:8">
      <c r="A9" s="35" t="s">
        <v>110</v>
      </c>
      <c r="B9" s="36">
        <f>D8*12</f>
        <v>0</v>
      </c>
      <c r="C9" s="37"/>
      <c r="D9" s="38"/>
    </row>
    <row r="10" customFormat="1" ht="29" customHeight="1" spans="1:8">
      <c r="A10" s="35" t="s">
        <v>110</v>
      </c>
      <c r="B10" s="36">
        <f>B5+B9</f>
        <v>0</v>
      </c>
      <c r="C10" s="37"/>
      <c r="D10" s="38"/>
    </row>
    <row r="11" customFormat="1" ht="32.1" customHeight="1" spans="1:8">
      <c r="A11" s="39" t="s">
        <v>112</v>
      </c>
      <c r="B11" s="40"/>
      <c r="C11" s="40"/>
      <c r="D11" s="41"/>
    </row>
    <row r="12" s="16" customFormat="1" ht="17.25" customHeight="1" spans="1:8">
      <c r="A12" s="11" t="s">
        <v>16</v>
      </c>
      <c r="B12" s="12"/>
      <c r="C12" s="12"/>
      <c r="D12" s="12"/>
      <c r="E12" s="12"/>
      <c r="F12" s="12"/>
      <c r="G12" s="12"/>
      <c r="H12" s="27"/>
    </row>
    <row r="13" s="16" customFormat="1" ht="17.25" customHeight="1" spans="1:8">
      <c r="A13" s="11" t="s">
        <v>17</v>
      </c>
      <c r="B13" s="12"/>
      <c r="C13" s="12"/>
      <c r="D13" s="12"/>
      <c r="E13" s="12"/>
      <c r="F13" s="12"/>
      <c r="G13" s="12"/>
      <c r="H13" s="12"/>
    </row>
    <row r="14" s="16" customFormat="1" ht="17.25" customHeight="1" spans="1:8">
      <c r="A14" s="11" t="s">
        <v>18</v>
      </c>
      <c r="B14" s="12"/>
      <c r="C14" s="12"/>
      <c r="D14" s="12"/>
      <c r="E14" s="12"/>
      <c r="F14" s="12"/>
      <c r="G14" s="12"/>
      <c r="H14" s="12"/>
    </row>
    <row r="15" s="16" customFormat="1" ht="17.25" customHeight="1" spans="1:8">
      <c r="A15" s="11" t="s">
        <v>19</v>
      </c>
      <c r="B15" s="12"/>
      <c r="C15" s="12"/>
      <c r="D15" s="12"/>
      <c r="E15" s="12"/>
      <c r="F15" s="12"/>
      <c r="G15" s="12"/>
      <c r="H15" s="12"/>
    </row>
    <row r="16" s="16" customFormat="1" ht="17.25" customHeight="1" spans="1:8">
      <c r="A16" s="13" t="s">
        <v>103</v>
      </c>
      <c r="B16" s="14"/>
      <c r="C16" s="14"/>
      <c r="D16" s="14"/>
      <c r="E16" s="14"/>
      <c r="F16" s="14"/>
      <c r="G16" s="14"/>
      <c r="H16" s="12"/>
    </row>
    <row r="17" s="16" customFormat="1" ht="17.25" customHeight="1" spans="1:8">
      <c r="A17" s="11" t="s">
        <v>21</v>
      </c>
      <c r="B17" s="12"/>
      <c r="C17" s="12"/>
      <c r="D17" s="12"/>
      <c r="E17" s="12"/>
      <c r="F17" s="12"/>
      <c r="G17" s="12"/>
      <c r="H17" s="12"/>
    </row>
    <row r="18" s="16" customFormat="1" ht="17.25" customHeight="1" spans="1:8">
      <c r="A18" s="15"/>
      <c r="B18" s="12"/>
      <c r="C18" s="12"/>
      <c r="D18" s="12"/>
      <c r="E18" s="12"/>
      <c r="F18" s="12"/>
      <c r="G18" s="12"/>
      <c r="H18" s="12"/>
    </row>
    <row r="19" s="16" customFormat="1" ht="17.25" customHeight="1" spans="1:8">
      <c r="A19" s="11" t="s">
        <v>22</v>
      </c>
      <c r="B19" s="12"/>
      <c r="C19" s="12"/>
      <c r="D19" s="12"/>
      <c r="E19" s="12"/>
      <c r="F19" s="12"/>
      <c r="G19" s="12"/>
      <c r="H19" s="12"/>
    </row>
  </sheetData>
  <protectedRanges>
    <protectedRange sqref="C4" name="区域1"/>
  </protectedRanges>
  <mergeCells count="7">
    <mergeCell ref="A1:D1"/>
    <mergeCell ref="A2:D2"/>
    <mergeCell ref="B5:D5"/>
    <mergeCell ref="A6:D6"/>
    <mergeCell ref="B9:D9"/>
    <mergeCell ref="B10:D10"/>
    <mergeCell ref="A11:D11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22" sqref="G22"/>
    </sheetView>
  </sheetViews>
  <sheetFormatPr defaultColWidth="9" defaultRowHeight="13.5" outlineLevelCol="7"/>
  <cols>
    <col min="2" max="2" width="23.6666666666667" customWidth="1"/>
    <col min="3" max="3" width="23.25" customWidth="1"/>
    <col min="4" max="4" width="11.1333333333333" customWidth="1"/>
    <col min="5" max="5" width="6.88333333333333" customWidth="1"/>
    <col min="6" max="6" width="10.4416666666667" customWidth="1"/>
    <col min="7" max="7" width="20.225" customWidth="1"/>
  </cols>
  <sheetData>
    <row r="1" ht="36.95" customHeight="1" spans="1:8">
      <c r="A1" s="17" t="s">
        <v>113</v>
      </c>
      <c r="B1" s="17"/>
      <c r="C1" s="17"/>
      <c r="D1" s="18"/>
      <c r="E1" s="18"/>
      <c r="F1" s="17"/>
      <c r="G1" s="18"/>
    </row>
    <row r="2" ht="24.95" customHeight="1" spans="1:8">
      <c r="A2" s="19" t="s">
        <v>26</v>
      </c>
      <c r="B2" s="20" t="s">
        <v>114</v>
      </c>
      <c r="C2" s="20"/>
      <c r="D2" s="20"/>
      <c r="E2" s="20"/>
      <c r="F2" s="20"/>
      <c r="G2" s="21" t="s">
        <v>115</v>
      </c>
    </row>
    <row r="3" ht="62" customHeight="1" spans="1:8">
      <c r="A3" s="19" t="s">
        <v>116</v>
      </c>
      <c r="B3" s="22" t="s">
        <v>117</v>
      </c>
      <c r="C3" s="22"/>
      <c r="D3" s="22"/>
      <c r="E3" s="22"/>
      <c r="F3" s="23"/>
      <c r="G3" s="24" t="s">
        <v>118</v>
      </c>
    </row>
    <row r="4" ht="51" customHeight="1" spans="1:8">
      <c r="A4" s="19"/>
      <c r="B4" s="25" t="s">
        <v>119</v>
      </c>
      <c r="C4" s="25"/>
      <c r="D4" s="25"/>
      <c r="E4" s="25"/>
      <c r="F4" s="25"/>
      <c r="G4" s="26"/>
    </row>
    <row r="5" s="16" customFormat="1" ht="16" customHeight="1" spans="1:8">
      <c r="A5" s="11" t="s">
        <v>16</v>
      </c>
      <c r="B5" s="12"/>
      <c r="C5" s="12"/>
      <c r="D5" s="12"/>
      <c r="E5" s="12"/>
      <c r="F5" s="12"/>
      <c r="G5" s="12"/>
      <c r="H5" s="27"/>
    </row>
    <row r="6" s="12" customFormat="1" spans="1:8">
      <c r="A6" s="11" t="s">
        <v>17</v>
      </c>
    </row>
    <row r="7" s="12" customFormat="1" spans="1:8">
      <c r="A7" s="11" t="s">
        <v>18</v>
      </c>
    </row>
    <row r="8" s="12" customFormat="1" spans="1:8">
      <c r="A8" s="11" t="s">
        <v>19</v>
      </c>
    </row>
    <row r="9" s="12" customFormat="1" spans="1:8">
      <c r="A9" s="13" t="s">
        <v>103</v>
      </c>
      <c r="B9" s="14"/>
      <c r="C9" s="14"/>
      <c r="D9" s="14"/>
      <c r="E9" s="14"/>
      <c r="F9" s="14"/>
      <c r="G9" s="14"/>
    </row>
    <row r="10" s="12" customFormat="1" spans="1:8">
      <c r="A10" s="11" t="s">
        <v>120</v>
      </c>
    </row>
    <row r="11" s="12" customFormat="1" spans="1:8">
      <c r="A11" s="11" t="s">
        <v>121</v>
      </c>
    </row>
    <row r="12" s="12" customFormat="1" spans="1:8">
      <c r="A12" s="11" t="s">
        <v>21</v>
      </c>
    </row>
    <row r="13" s="12" customFormat="1" ht="15" spans="1:8">
      <c r="A13" s="15"/>
    </row>
    <row r="14" s="12" customFormat="1" spans="1:8">
      <c r="A14" s="11" t="s">
        <v>22</v>
      </c>
    </row>
  </sheetData>
  <protectedRanges>
    <protectedRange sqref="F3" name="区域1"/>
  </protectedRanges>
  <mergeCells count="6">
    <mergeCell ref="A1:G1"/>
    <mergeCell ref="B2:F2"/>
    <mergeCell ref="B3:F3"/>
    <mergeCell ref="B4:F4"/>
    <mergeCell ref="A3:A4"/>
    <mergeCell ref="G3:G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H19" sqref="H19"/>
    </sheetView>
  </sheetViews>
  <sheetFormatPr defaultColWidth="9" defaultRowHeight="13.5" outlineLevelCol="4"/>
  <cols>
    <col min="1" max="1" width="9" style="1"/>
    <col min="2" max="2" width="27.125" style="1" customWidth="1"/>
    <col min="3" max="3" width="15.5" style="1" customWidth="1"/>
    <col min="4" max="4" width="17" style="1" customWidth="1"/>
    <col min="5" max="5" width="36.625" style="1" customWidth="1"/>
  </cols>
  <sheetData>
    <row r="1" ht="34" customHeight="1" spans="1:5">
      <c r="A1" s="2" t="s">
        <v>122</v>
      </c>
      <c r="B1" s="2"/>
      <c r="C1" s="2"/>
      <c r="D1" s="2"/>
      <c r="E1" s="2"/>
    </row>
    <row r="2" ht="28" customHeight="1" spans="1:5">
      <c r="A2" s="3" t="s">
        <v>1</v>
      </c>
      <c r="B2" s="3" t="s">
        <v>123</v>
      </c>
      <c r="C2" s="3" t="s">
        <v>52</v>
      </c>
      <c r="D2" s="3" t="s">
        <v>124</v>
      </c>
      <c r="E2" s="3" t="s">
        <v>115</v>
      </c>
    </row>
    <row r="3" ht="45" customHeight="1" spans="1:5">
      <c r="A3" s="4">
        <v>1</v>
      </c>
      <c r="B3" s="4" t="s">
        <v>125</v>
      </c>
      <c r="C3" s="4" t="s">
        <v>126</v>
      </c>
      <c r="D3" s="5"/>
      <c r="E3" s="4" t="s">
        <v>127</v>
      </c>
    </row>
    <row r="4" ht="37" customHeight="1" spans="1:5">
      <c r="A4" s="4">
        <v>2</v>
      </c>
      <c r="B4" s="4" t="s">
        <v>128</v>
      </c>
      <c r="C4" s="4" t="s">
        <v>126</v>
      </c>
      <c r="D4" s="5"/>
      <c r="E4" s="4" t="s">
        <v>129</v>
      </c>
    </row>
    <row r="5" ht="20.5" customHeight="1" spans="1:5">
      <c r="A5" s="4">
        <v>3</v>
      </c>
      <c r="B5" s="4" t="s">
        <v>130</v>
      </c>
      <c r="C5" s="4" t="s">
        <v>126</v>
      </c>
      <c r="D5" s="5"/>
      <c r="E5" s="4"/>
    </row>
    <row r="6" ht="20.5" customHeight="1" spans="1:5">
      <c r="A6" s="4">
        <v>4</v>
      </c>
      <c r="B6" s="4" t="s">
        <v>131</v>
      </c>
      <c r="C6" s="4" t="s">
        <v>132</v>
      </c>
      <c r="D6" s="5"/>
      <c r="E6" s="4" t="s">
        <v>133</v>
      </c>
    </row>
    <row r="7" ht="20.5" customHeight="1" spans="1:5">
      <c r="A7" s="4">
        <v>5</v>
      </c>
      <c r="B7" s="4" t="s">
        <v>134</v>
      </c>
      <c r="C7" s="4" t="s">
        <v>135</v>
      </c>
      <c r="D7" s="5"/>
      <c r="E7" s="4" t="s">
        <v>136</v>
      </c>
    </row>
    <row r="8" ht="20.5" customHeight="1" spans="1:5">
      <c r="A8" s="4">
        <v>6</v>
      </c>
      <c r="B8" s="4" t="s">
        <v>137</v>
      </c>
      <c r="C8" s="4" t="s">
        <v>138</v>
      </c>
      <c r="D8" s="5"/>
      <c r="E8" s="4" t="s">
        <v>139</v>
      </c>
    </row>
    <row r="9" ht="20.5" customHeight="1" spans="1:5">
      <c r="A9" s="4">
        <v>7</v>
      </c>
      <c r="B9" s="4" t="s">
        <v>140</v>
      </c>
      <c r="C9" s="4" t="s">
        <v>141</v>
      </c>
      <c r="D9" s="5"/>
      <c r="E9" s="4" t="s">
        <v>142</v>
      </c>
    </row>
    <row r="10" ht="20.5" customHeight="1" spans="1:5">
      <c r="A10" s="4">
        <v>8</v>
      </c>
      <c r="B10" s="4" t="s">
        <v>143</v>
      </c>
      <c r="C10" s="4" t="s">
        <v>144</v>
      </c>
      <c r="D10" s="5"/>
      <c r="E10" s="4" t="s">
        <v>145</v>
      </c>
    </row>
    <row r="11" ht="20.5" customHeight="1" spans="1:5">
      <c r="A11" s="4">
        <v>9</v>
      </c>
      <c r="B11" s="4" t="s">
        <v>146</v>
      </c>
      <c r="C11" s="4" t="s">
        <v>144</v>
      </c>
      <c r="D11" s="5"/>
      <c r="E11" s="4" t="s">
        <v>145</v>
      </c>
    </row>
    <row r="12" ht="20.5" customHeight="1" spans="1:5">
      <c r="A12" s="4">
        <v>10</v>
      </c>
      <c r="B12" s="4" t="s">
        <v>147</v>
      </c>
      <c r="C12" s="4" t="s">
        <v>144</v>
      </c>
      <c r="D12" s="5"/>
      <c r="E12" s="4" t="s">
        <v>145</v>
      </c>
    </row>
    <row r="13" ht="33" customHeight="1" spans="1:5">
      <c r="A13" s="6" t="s">
        <v>148</v>
      </c>
      <c r="B13" s="7"/>
      <c r="C13" s="8"/>
      <c r="D13" s="9"/>
      <c r="E13" s="10"/>
    </row>
    <row r="15" spans="1:5">
      <c r="A15" s="11" t="s">
        <v>16</v>
      </c>
      <c r="B15" s="11"/>
      <c r="C15" s="12"/>
      <c r="D15" s="12"/>
      <c r="E15" s="12"/>
    </row>
    <row r="16" spans="1:5">
      <c r="A16" s="11" t="s">
        <v>17</v>
      </c>
      <c r="B16" s="11"/>
      <c r="C16" s="12"/>
      <c r="D16" s="12"/>
      <c r="E16" s="12"/>
    </row>
    <row r="17" spans="1:5">
      <c r="A17" s="11" t="s">
        <v>18</v>
      </c>
      <c r="B17" s="11"/>
      <c r="C17" s="12"/>
      <c r="D17" s="12"/>
      <c r="E17" s="12"/>
    </row>
    <row r="18" spans="1:5">
      <c r="A18" s="11" t="s">
        <v>19</v>
      </c>
      <c r="B18" s="11"/>
      <c r="C18" s="12"/>
      <c r="D18" s="12"/>
      <c r="E18" s="12"/>
    </row>
    <row r="19" spans="1:5">
      <c r="A19" s="13" t="s">
        <v>149</v>
      </c>
      <c r="B19" s="13"/>
      <c r="C19" s="14"/>
      <c r="D19" s="14"/>
      <c r="E19" s="14"/>
    </row>
    <row r="20" spans="1:5">
      <c r="A20" s="11" t="s">
        <v>104</v>
      </c>
      <c r="B20" s="11"/>
      <c r="C20" s="12"/>
      <c r="D20" s="12"/>
      <c r="E20" s="12"/>
    </row>
    <row r="21" ht="15" spans="1:5">
      <c r="A21" s="15"/>
      <c r="B21" s="15"/>
      <c r="C21" s="12"/>
      <c r="D21" s="12"/>
      <c r="E21" s="12"/>
    </row>
    <row r="22" spans="1:5">
      <c r="A22" s="11" t="s">
        <v>105</v>
      </c>
      <c r="B22" s="11"/>
      <c r="C22" s="12"/>
      <c r="D22" s="12"/>
      <c r="E22" s="12"/>
    </row>
  </sheetData>
  <mergeCells count="2">
    <mergeCell ref="A1:E1"/>
    <mergeCell ref="A13:C1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1" master="" otherUserPermission="visible">
    <arrUserId title="区域1" rangeCreator="" othersAccessPermission="edit"/>
  </rangeList>
  <rangeList sheetStid="3" master="" otherUserPermission="visible">
    <arrUserId title="区域1" rangeCreator="" othersAccessPermission="edit"/>
  </rangeList>
  <rangeList sheetStid="4" master="" otherUserPermission="visible">
    <arrUserId title="区域1" rangeCreator="" othersAccessPermission="edit"/>
  </rangeList>
  <rangeList sheetStid="6" master="" otherUserPermission="visible">
    <arrUserId title="区域1" rangeCreator="" othersAccessPermission="edit"/>
  </rangeList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1、报价汇总</vt:lpstr>
      <vt:lpstr>2、日常绿化租摆</vt:lpstr>
      <vt:lpstr>3、节假日绿化租摆</vt:lpstr>
      <vt:lpstr>4、户外绿化养护</vt:lpstr>
      <vt:lpstr>5、绿化苗木采购</vt:lpstr>
      <vt:lpstr>6、植物肥料采购明细表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一凡</dc:creator>
  <cp:lastModifiedBy>潘家宜</cp:lastModifiedBy>
  <dcterms:created xsi:type="dcterms:W3CDTF">2016-05-12T02:39:00Z</dcterms:created>
  <dcterms:modified xsi:type="dcterms:W3CDTF">2026-07-07T08:37:45Z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66B8B945E2034E3297427D8A82DD978F_13</vt:lpwstr>
  </property>
  <property fmtid="{D5CDD505-2E9C-101B-9397-08002B2CF9AE}" pid="4" name="CalculationRule">
    <vt:i4>0</vt:i4>
  </property>
</Properties>
</file>