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5" yWindow="-15" windowWidth="1980" windowHeight="11745"/>
  </bookViews>
  <sheets>
    <sheet name="汇总 " sheetId="1" r:id="rId1"/>
  </sheets>
  <calcPr calcId="145621"/>
</workbook>
</file>

<file path=xl/calcChain.xml><?xml version="1.0" encoding="utf-8"?>
<calcChain xmlns="http://schemas.openxmlformats.org/spreadsheetml/2006/main">
  <c r="G2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  <c r="G5" i="1"/>
  <c r="C27" i="1" l="1"/>
  <c r="G27" i="1"/>
</calcChain>
</file>

<file path=xl/sharedStrings.xml><?xml version="1.0" encoding="utf-8"?>
<sst xmlns="http://schemas.openxmlformats.org/spreadsheetml/2006/main" count="101" uniqueCount="75">
  <si>
    <t>个</t>
    <phoneticPr fontId="1" type="noConversion"/>
  </si>
  <si>
    <t>3000*300*750</t>
    <phoneticPr fontId="1" type="noConversion"/>
  </si>
  <si>
    <t>试剂架</t>
  </si>
  <si>
    <t>450*630*110</t>
    <phoneticPr fontId="1" type="noConversion"/>
  </si>
  <si>
    <t>试管架</t>
  </si>
  <si>
    <t>三口鹅颈水龙头</t>
    <phoneticPr fontId="1" type="noConversion"/>
  </si>
  <si>
    <t>三联水龙头</t>
    <phoneticPr fontId="1" type="noConversion"/>
  </si>
  <si>
    <t>桌上型，单头</t>
    <phoneticPr fontId="1" type="noConversion"/>
  </si>
  <si>
    <t>台式紧急洗眼器</t>
    <phoneticPr fontId="1" type="noConversion"/>
  </si>
  <si>
    <t>A4007，304不锈钢材质</t>
  </si>
  <si>
    <t>复合落地式紧急冲淋洗眼装置</t>
    <phoneticPr fontId="1" type="noConversion"/>
  </si>
  <si>
    <t>主机架</t>
    <phoneticPr fontId="1" type="noConversion"/>
  </si>
  <si>
    <t>键盘架</t>
    <phoneticPr fontId="1" type="noConversion"/>
  </si>
  <si>
    <t>插座</t>
    <phoneticPr fontId="1" type="noConversion"/>
  </si>
  <si>
    <t>米</t>
    <phoneticPr fontId="1" type="noConversion"/>
  </si>
  <si>
    <t>570*470*355</t>
  </si>
  <si>
    <t>PP大水槽</t>
  </si>
  <si>
    <t>900*450*1900</t>
    <phoneticPr fontId="1" type="noConversion"/>
  </si>
  <si>
    <t>试剂柜</t>
    <phoneticPr fontId="1" type="noConversion"/>
  </si>
  <si>
    <t>带抽风试剂柜</t>
    <phoneticPr fontId="1" type="noConversion"/>
  </si>
  <si>
    <t>1300*400*500</t>
    <phoneticPr fontId="1" type="noConversion"/>
  </si>
  <si>
    <t>不锈钢鞋柜</t>
  </si>
  <si>
    <t>600*500*950</t>
    <phoneticPr fontId="1" type="noConversion"/>
  </si>
  <si>
    <t>不锈钢水盆台</t>
  </si>
  <si>
    <t>900*425*1900</t>
    <phoneticPr fontId="1" type="noConversion"/>
  </si>
  <si>
    <t>不锈钢更衣柜</t>
    <phoneticPr fontId="1" type="noConversion"/>
  </si>
  <si>
    <t>张</t>
    <phoneticPr fontId="1" type="noConversion"/>
  </si>
  <si>
    <t>1500*750*950</t>
    <phoneticPr fontId="1" type="noConversion"/>
  </si>
  <si>
    <t>不锈钢工作台</t>
  </si>
  <si>
    <t>1000*750*950</t>
    <phoneticPr fontId="1" type="noConversion"/>
  </si>
  <si>
    <t>实验水槽台</t>
    <phoneticPr fontId="1" type="noConversion"/>
  </si>
  <si>
    <t>500*500*750</t>
    <phoneticPr fontId="1" type="noConversion"/>
  </si>
  <si>
    <t>活动单门单抽柜</t>
    <phoneticPr fontId="1" type="noConversion"/>
  </si>
  <si>
    <t>1000*1000*950</t>
    <phoneticPr fontId="1" type="noConversion"/>
  </si>
  <si>
    <t>实验角柜</t>
    <phoneticPr fontId="1" type="noConversion"/>
  </si>
  <si>
    <t>1800*750*950</t>
    <phoneticPr fontId="1" type="noConversion"/>
  </si>
  <si>
    <t>实验台</t>
    <phoneticPr fontId="1" type="noConversion"/>
  </si>
  <si>
    <t>2000*750*950</t>
    <phoneticPr fontId="1" type="noConversion"/>
  </si>
  <si>
    <t>备注</t>
    <phoneticPr fontId="1" type="noConversion"/>
  </si>
  <si>
    <t>金额</t>
  </si>
  <si>
    <t>单价</t>
  </si>
  <si>
    <t>数量</t>
  </si>
  <si>
    <t>单位</t>
  </si>
  <si>
    <t>规格（L*W*H）</t>
  </si>
  <si>
    <t>产品名称</t>
  </si>
  <si>
    <t>序号</t>
  </si>
  <si>
    <t>所有材料为304#不锈钢，侧板为T1.2mm不锈钢板，其他用料T1.0mm,柜门配不锈钢钢芯锁和铝合金暗拉手，整柜分8格，每格约L410*H427mm。</t>
  </si>
  <si>
    <t>所有材料为304#不锈钢；水盆为T1.5mm不锈钢，规格：L450*W350*H350mm；其他材料为T1.2mm不锈钢；挡板为T0.8mm不锈钢；配单口感应水龙头。</t>
  </si>
  <si>
    <t>所有材料为304#不锈钢；侧板为T1.2mm不锈钢板，其他用料T1.0mm,共分10格，每格约为L232*H180mm。</t>
  </si>
  <si>
    <t>高强度ABS工程塑料键盘架(根据要求配置)</t>
  </si>
  <si>
    <t>全钢带活动轮</t>
  </si>
  <si>
    <t>采用组合式应急喷淋洗眼器，洗眼器带双眼喷头，带有不锈钢水盆，淋浴功能带有旋转式下水模式，冲淋全身每个部位，洗眼淋浴器必须放在10秒区以内，持续水流必须达到15分钟。
材质：不锈钢表面：抛光颜色：不锈钢垫球阀：不锈钢（完全开启后90～旋转）高性能淋浴头：不锈钢。</t>
  </si>
  <si>
    <t>主体材料采用：黄铜H59。由洗眼主体、红色底座、进水软管三部分组成。规格：27cm*6cm*6cm。</t>
  </si>
  <si>
    <t>实验室专用三联水嘴，中间鹅颈出水口可360°活动，含水管配件（可加配塑料软管1米）</t>
  </si>
  <si>
    <t>PP材质，管盒1.5-100ml可用。</t>
  </si>
  <si>
    <t>全钢结构,13mm进口双面同质实芯理化板台面,边缘加厚至26mm；框架采用60*40*1.5mm厚度无缝钢管型材加工成型，表面环氧树脂静电粉末喷涂处理；结构做承重设计。不带柜体。</t>
  </si>
  <si>
    <t>实验室专用220V、10A及16A多功能插座，配置安全保护盖板，防尘、防溅、防水、防酸碱。含4平方电线。</t>
  </si>
  <si>
    <t>1、实验室专用，采用1.0mm厚度优质冷轧钢板经数控剪板，数控冲压，数控折弯，焊接等一系列程序成型，表面经酸洗磷化后喷涂环氧树脂粉末
2、每个柜体带一层层板
3、抽屉导轨采用三节式滑轨
4、门铰采用304不锈钢
5、带万向轮承重&gt;50KG，带锁定装置</t>
    <phoneticPr fontId="3" type="noConversion"/>
  </si>
  <si>
    <t>框架结构:整体采用304#不锈钢材质，整体焊接成型。规格40×60*1.2mm（厚度），台面要求：台面采用1.0mm厚304#不锈钢板，内包夹板，总厚度不小于25mm，整体焊接成型；台脚：304#不锈钢材质，带可调脚，承载性好，牢固边角打磨光滑无毛刺,圆角处理。</t>
    <phoneticPr fontId="1" type="noConversion"/>
  </si>
  <si>
    <t>全钢结构：采用国产优质冷轧钢板制作，钢板厚度1.2mm以上；层板高度可调，加工成型后整体经酸洗、磷化、环氧树脂静电粉末喷涂；带锁及排风口，带三层活动层板。</t>
    <phoneticPr fontId="1" type="noConversion"/>
  </si>
  <si>
    <t>全钢结构：采用国产优质冷轧钢板制作，钢板厚度1.2mm以上；层板高度可调，加工成型后整体经酸洗、磷化、环氧树脂静电粉末喷涂；带锁及三层活动层板。</t>
    <phoneticPr fontId="1" type="noConversion"/>
  </si>
  <si>
    <t>采用高密度PP注塑成型，台下托底式安装，耐腐蚀、耐酸碱和有机物溶剂、耐刻挂；壁厚5mm，水槽底部厚7mm；下水器一套含阻水盖，pp提笼；颜色有：黑色，灰色可选。</t>
    <phoneticPr fontId="1" type="noConversion"/>
  </si>
  <si>
    <t>实验室专用一体成型钢制或铝合金环氧树脂喷粉。</t>
    <phoneticPr fontId="1" type="noConversion"/>
  </si>
  <si>
    <t>钢玻试剂架（含双层12mm厚钢化玻璃层板，一层钢制层板）试剂架高1米，100*40*2.0型材立柱，带0.6米高的木制悬柜，柜体采用18mm厚优质环保型E1级中纤板；双层12mm磨砂玻璃层板，铝合金型材挡边，配多功能设备带。</t>
    <phoneticPr fontId="1" type="noConversion"/>
  </si>
  <si>
    <t>全钢落地结构,13mm进口双面同质实芯理化板台面,边缘加厚至26mm,带挡水边。水盆及水龙头另计。</t>
    <phoneticPr fontId="1" type="noConversion"/>
  </si>
  <si>
    <t>合计人民币（大写）</t>
    <phoneticPr fontId="1" type="noConversion"/>
  </si>
  <si>
    <t>小写</t>
    <phoneticPr fontId="1" type="noConversion"/>
  </si>
  <si>
    <t>线槽</t>
    <phoneticPr fontId="3" type="noConversion"/>
  </si>
  <si>
    <t>腾飞园实验家具采购清单</t>
    <phoneticPr fontId="1" type="noConversion"/>
  </si>
  <si>
    <t>说明</t>
    <phoneticPr fontId="1" type="noConversion"/>
  </si>
  <si>
    <t>报价说明： 
1、按附表格式填写每种货物【单价报价】，表格内已设置计算公式，金额会自动生成，投标人不得擅自修改计算公式；
2、表中规格仅作报价用，结算时以实际订单规格为准；
3、附表报价须包含材料费、人工费、运输费、安装费、设计费、售后服务费、税费等一切费用；
4、附表所有采购数量均为预估量，非实际采购量，实际采购量按需求采购。 
5、附表所有采购产品需按现场施工情况分2-3批设计、运输、安装、售后及结算支付。</t>
    <phoneticPr fontId="3" type="noConversion"/>
  </si>
  <si>
    <t>联系人</t>
    <phoneticPr fontId="1" type="noConversion"/>
  </si>
  <si>
    <t>联系电话</t>
    <phoneticPr fontId="1" type="noConversion"/>
  </si>
  <si>
    <t>公司名称</t>
    <phoneticPr fontId="1" type="noConversion"/>
  </si>
  <si>
    <t>质保：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</si>
</sst>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#,##0.00_ "/>
    <numFmt numFmtId="178" formatCode="[DBNum2][$-804]General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7" fillId="0" borderId="0"/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49" fontId="5" fillId="5" borderId="2" xfId="0" applyNumberFormat="1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</xf>
    <xf numFmtId="177" fontId="5" fillId="5" borderId="2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4" borderId="1" xfId="0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176" fontId="5" fillId="5" borderId="2" xfId="0" applyNumberFormat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4" borderId="1" xfId="7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178" fontId="0" fillId="4" borderId="5" xfId="0" applyNumberFormat="1" applyFill="1" applyBorder="1" applyAlignment="1" applyProtection="1">
      <alignment horizontal="center" vertical="center" wrapText="1"/>
    </xf>
    <xf numFmtId="178" fontId="0" fillId="4" borderId="6" xfId="0" applyNumberFormat="1" applyFill="1" applyBorder="1" applyAlignment="1" applyProtection="1">
      <alignment horizontal="center" vertical="center" wrapText="1"/>
    </xf>
    <xf numFmtId="178" fontId="0" fillId="4" borderId="7" xfId="0" applyNumberForma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176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13" fillId="6" borderId="2" xfId="7" applyFont="1" applyFill="1" applyBorder="1" applyAlignment="1" applyProtection="1">
      <alignment horizontal="left" vertical="center" wrapText="1"/>
      <protection locked="0"/>
    </xf>
    <xf numFmtId="0" fontId="13" fillId="4" borderId="2" xfId="7" applyFont="1" applyFill="1" applyBorder="1" applyAlignment="1" applyProtection="1">
      <alignment horizontal="left" vertical="center" wrapText="1"/>
      <protection locked="0"/>
    </xf>
    <xf numFmtId="0" fontId="13" fillId="4" borderId="5" xfId="7" applyFont="1" applyFill="1" applyBorder="1" applyAlignment="1" applyProtection="1">
      <alignment horizontal="center" vertical="center" wrapText="1"/>
      <protection locked="0"/>
    </xf>
    <xf numFmtId="0" fontId="13" fillId="4" borderId="6" xfId="7" applyFont="1" applyFill="1" applyBorder="1" applyAlignment="1" applyProtection="1">
      <alignment horizontal="center" vertical="center" wrapText="1"/>
      <protection locked="0"/>
    </xf>
    <xf numFmtId="0" fontId="13" fillId="4" borderId="7" xfId="7" applyFont="1" applyFill="1" applyBorder="1" applyAlignment="1" applyProtection="1">
      <alignment horizontal="center" vertical="center" wrapText="1"/>
      <protection locked="0"/>
    </xf>
    <xf numFmtId="0" fontId="5" fillId="4" borderId="1" xfId="7" applyFont="1" applyFill="1" applyBorder="1" applyAlignment="1" applyProtection="1">
      <alignment horizontal="left" vertical="center" wrapText="1"/>
      <protection locked="0"/>
    </xf>
    <xf numFmtId="0" fontId="13" fillId="6" borderId="1" xfId="7" applyFont="1" applyFill="1" applyBorder="1" applyAlignment="1" applyProtection="1">
      <alignment horizontal="left" vertical="center" wrapText="1"/>
      <protection locked="0"/>
    </xf>
  </cellXfs>
  <cellStyles count="14">
    <cellStyle name="Normal" xfId="1"/>
    <cellStyle name="差_Sheet1" xfId="2"/>
    <cellStyle name="常规" xfId="0" builtinId="0"/>
    <cellStyle name="常规 10" xfId="3"/>
    <cellStyle name="常规 10 2 2 2" xfId="4"/>
    <cellStyle name="常规 2" xfId="5"/>
    <cellStyle name="常规 2 2" xfId="6"/>
    <cellStyle name="常规 3" xfId="7"/>
    <cellStyle name="常规 4" xfId="8"/>
    <cellStyle name="常规 4 2" xfId="9"/>
    <cellStyle name="常规 5" xfId="10"/>
    <cellStyle name="常规 6" xfId="11"/>
    <cellStyle name="好_Sheet1" xfId="12"/>
    <cellStyle name="千位分隔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H35" sqref="H35"/>
    </sheetView>
  </sheetViews>
  <sheetFormatPr defaultRowHeight="13.5"/>
  <cols>
    <col min="1" max="1" width="6.5" style="1" customWidth="1"/>
    <col min="2" max="2" width="14.25" style="1" customWidth="1"/>
    <col min="3" max="3" width="20.375" style="1" customWidth="1"/>
    <col min="4" max="4" width="6.5" style="1" customWidth="1"/>
    <col min="5" max="5" width="6.375" style="1" customWidth="1"/>
    <col min="6" max="6" width="7.625" style="1" customWidth="1"/>
    <col min="7" max="7" width="11.125" style="1" customWidth="1"/>
    <col min="8" max="8" width="52.5" style="1" customWidth="1"/>
    <col min="9" max="9" width="17.625" style="1" customWidth="1"/>
    <col min="10" max="16384" width="9" style="1"/>
  </cols>
  <sheetData>
    <row r="1" spans="1:9" ht="14.25">
      <c r="A1" s="17" t="s">
        <v>68</v>
      </c>
      <c r="B1" s="18"/>
      <c r="C1" s="18"/>
      <c r="D1" s="18"/>
      <c r="E1" s="18"/>
      <c r="F1" s="18"/>
      <c r="G1" s="18"/>
      <c r="H1" s="18"/>
      <c r="I1" s="18"/>
    </row>
    <row r="2" spans="1:9" ht="82.5" customHeight="1">
      <c r="A2" s="19" t="s">
        <v>70</v>
      </c>
      <c r="B2" s="19"/>
      <c r="C2" s="19"/>
      <c r="D2" s="19"/>
      <c r="E2" s="19"/>
      <c r="F2" s="19"/>
      <c r="G2" s="19"/>
      <c r="H2" s="19"/>
      <c r="I2" s="19"/>
    </row>
    <row r="3" spans="1:9">
      <c r="A3" s="28" t="s">
        <v>71</v>
      </c>
      <c r="B3" s="29"/>
      <c r="C3" s="28" t="s">
        <v>72</v>
      </c>
      <c r="D3" s="30"/>
      <c r="E3" s="31"/>
      <c r="F3" s="32"/>
      <c r="G3" s="28" t="s">
        <v>73</v>
      </c>
      <c r="H3" s="33"/>
      <c r="I3" s="34" t="s">
        <v>74</v>
      </c>
    </row>
    <row r="4" spans="1:9">
      <c r="A4" s="8" t="s">
        <v>45</v>
      </c>
      <c r="B4" s="9" t="s">
        <v>44</v>
      </c>
      <c r="C4" s="10" t="s">
        <v>43</v>
      </c>
      <c r="D4" s="9" t="s">
        <v>42</v>
      </c>
      <c r="E4" s="9" t="s">
        <v>41</v>
      </c>
      <c r="F4" s="26" t="s">
        <v>40</v>
      </c>
      <c r="G4" s="15" t="s">
        <v>39</v>
      </c>
      <c r="H4" s="9" t="s">
        <v>69</v>
      </c>
      <c r="I4" s="27" t="s">
        <v>38</v>
      </c>
    </row>
    <row r="5" spans="1:9" ht="40.5">
      <c r="A5" s="5">
        <v>1</v>
      </c>
      <c r="B5" s="5" t="s">
        <v>36</v>
      </c>
      <c r="C5" s="5" t="s">
        <v>37</v>
      </c>
      <c r="D5" s="5" t="s">
        <v>26</v>
      </c>
      <c r="E5" s="5">
        <v>500</v>
      </c>
      <c r="F5" s="2"/>
      <c r="G5" s="5">
        <f>E5*F5</f>
        <v>0</v>
      </c>
      <c r="H5" s="14" t="s">
        <v>55</v>
      </c>
      <c r="I5" s="2"/>
    </row>
    <row r="6" spans="1:9" ht="40.5">
      <c r="A6" s="5">
        <v>2</v>
      </c>
      <c r="B6" s="5" t="s">
        <v>36</v>
      </c>
      <c r="C6" s="5" t="s">
        <v>35</v>
      </c>
      <c r="D6" s="5" t="s">
        <v>26</v>
      </c>
      <c r="E6" s="5">
        <v>419</v>
      </c>
      <c r="F6" s="2"/>
      <c r="G6" s="5">
        <f>E6*F6</f>
        <v>0</v>
      </c>
      <c r="H6" s="14" t="s">
        <v>55</v>
      </c>
      <c r="I6" s="2"/>
    </row>
    <row r="7" spans="1:9" ht="40.5">
      <c r="A7" s="5">
        <v>3</v>
      </c>
      <c r="B7" s="5" t="s">
        <v>34</v>
      </c>
      <c r="C7" s="5" t="s">
        <v>33</v>
      </c>
      <c r="D7" s="5" t="s">
        <v>26</v>
      </c>
      <c r="E7" s="5">
        <v>7</v>
      </c>
      <c r="F7" s="2"/>
      <c r="G7" s="5">
        <f t="shared" ref="G7:G25" si="0">E7*F7</f>
        <v>0</v>
      </c>
      <c r="H7" s="14" t="s">
        <v>55</v>
      </c>
      <c r="I7" s="2"/>
    </row>
    <row r="8" spans="1:9" ht="94.5">
      <c r="A8" s="5">
        <v>4</v>
      </c>
      <c r="B8" s="5" t="s">
        <v>32</v>
      </c>
      <c r="C8" s="5" t="s">
        <v>31</v>
      </c>
      <c r="D8" s="5" t="s">
        <v>26</v>
      </c>
      <c r="E8" s="5">
        <v>1490</v>
      </c>
      <c r="F8" s="2"/>
      <c r="G8" s="5">
        <f t="shared" si="0"/>
        <v>0</v>
      </c>
      <c r="H8" s="14" t="s">
        <v>57</v>
      </c>
      <c r="I8" s="2"/>
    </row>
    <row r="9" spans="1:9" ht="27">
      <c r="A9" s="5">
        <v>5</v>
      </c>
      <c r="B9" s="5" t="s">
        <v>30</v>
      </c>
      <c r="C9" s="5" t="s">
        <v>27</v>
      </c>
      <c r="D9" s="5" t="s">
        <v>26</v>
      </c>
      <c r="E9" s="5">
        <v>26</v>
      </c>
      <c r="F9" s="2"/>
      <c r="G9" s="5">
        <f t="shared" si="0"/>
        <v>0</v>
      </c>
      <c r="H9" s="14" t="s">
        <v>64</v>
      </c>
      <c r="I9" s="2"/>
    </row>
    <row r="10" spans="1:9" ht="27">
      <c r="A10" s="5">
        <v>6</v>
      </c>
      <c r="B10" s="5" t="s">
        <v>30</v>
      </c>
      <c r="C10" s="5" t="s">
        <v>29</v>
      </c>
      <c r="D10" s="5" t="s">
        <v>26</v>
      </c>
      <c r="E10" s="5">
        <v>45</v>
      </c>
      <c r="F10" s="2"/>
      <c r="G10" s="5">
        <f t="shared" si="0"/>
        <v>0</v>
      </c>
      <c r="H10" s="14" t="s">
        <v>64</v>
      </c>
      <c r="I10" s="2"/>
    </row>
    <row r="11" spans="1:9" ht="67.5">
      <c r="A11" s="5">
        <v>7</v>
      </c>
      <c r="B11" s="5" t="s">
        <v>28</v>
      </c>
      <c r="C11" s="5" t="s">
        <v>27</v>
      </c>
      <c r="D11" s="5" t="s">
        <v>26</v>
      </c>
      <c r="E11" s="5">
        <v>46</v>
      </c>
      <c r="F11" s="2"/>
      <c r="G11" s="5">
        <f t="shared" si="0"/>
        <v>0</v>
      </c>
      <c r="H11" s="14" t="s">
        <v>58</v>
      </c>
      <c r="I11" s="2"/>
    </row>
    <row r="12" spans="1:9" ht="40.5">
      <c r="A12" s="5">
        <v>8</v>
      </c>
      <c r="B12" s="11" t="s">
        <v>25</v>
      </c>
      <c r="C12" s="6" t="s">
        <v>24</v>
      </c>
      <c r="D12" s="6" t="s">
        <v>0</v>
      </c>
      <c r="E12" s="6">
        <v>5</v>
      </c>
      <c r="F12" s="3"/>
      <c r="G12" s="5">
        <f t="shared" si="0"/>
        <v>0</v>
      </c>
      <c r="H12" s="16" t="s">
        <v>46</v>
      </c>
      <c r="I12" s="2"/>
    </row>
    <row r="13" spans="1:9" ht="40.5">
      <c r="A13" s="5">
        <v>9</v>
      </c>
      <c r="B13" s="6" t="s">
        <v>23</v>
      </c>
      <c r="C13" s="6" t="s">
        <v>22</v>
      </c>
      <c r="D13" s="6" t="s">
        <v>0</v>
      </c>
      <c r="E13" s="6">
        <v>1</v>
      </c>
      <c r="F13" s="3"/>
      <c r="G13" s="5">
        <f t="shared" si="0"/>
        <v>0</v>
      </c>
      <c r="H13" s="16" t="s">
        <v>47</v>
      </c>
      <c r="I13" s="2"/>
    </row>
    <row r="14" spans="1:9" ht="27">
      <c r="A14" s="5">
        <v>10</v>
      </c>
      <c r="B14" s="6" t="s">
        <v>21</v>
      </c>
      <c r="C14" s="6" t="s">
        <v>20</v>
      </c>
      <c r="D14" s="6" t="s">
        <v>0</v>
      </c>
      <c r="E14" s="6">
        <v>1</v>
      </c>
      <c r="F14" s="3"/>
      <c r="G14" s="5">
        <f t="shared" si="0"/>
        <v>0</v>
      </c>
      <c r="H14" s="16" t="s">
        <v>48</v>
      </c>
      <c r="I14" s="2"/>
    </row>
    <row r="15" spans="1:9" ht="40.5">
      <c r="A15" s="5">
        <v>11</v>
      </c>
      <c r="B15" s="12" t="s">
        <v>19</v>
      </c>
      <c r="C15" s="5" t="s">
        <v>17</v>
      </c>
      <c r="D15" s="5" t="s">
        <v>0</v>
      </c>
      <c r="E15" s="5">
        <v>13</v>
      </c>
      <c r="F15" s="2"/>
      <c r="G15" s="5">
        <f t="shared" si="0"/>
        <v>0</v>
      </c>
      <c r="H15" s="14" t="s">
        <v>59</v>
      </c>
      <c r="I15" s="2"/>
    </row>
    <row r="16" spans="1:9" ht="40.5">
      <c r="A16" s="5">
        <v>12</v>
      </c>
      <c r="B16" s="12" t="s">
        <v>18</v>
      </c>
      <c r="C16" s="5" t="s">
        <v>17</v>
      </c>
      <c r="D16" s="5" t="s">
        <v>0</v>
      </c>
      <c r="E16" s="5">
        <v>4</v>
      </c>
      <c r="F16" s="2"/>
      <c r="G16" s="5">
        <f t="shared" si="0"/>
        <v>0</v>
      </c>
      <c r="H16" s="14" t="s">
        <v>60</v>
      </c>
      <c r="I16" s="2"/>
    </row>
    <row r="17" spans="1:9" ht="40.5">
      <c r="A17" s="5">
        <v>13</v>
      </c>
      <c r="B17" s="5" t="s">
        <v>16</v>
      </c>
      <c r="C17" s="5" t="s">
        <v>15</v>
      </c>
      <c r="D17" s="5" t="s">
        <v>0</v>
      </c>
      <c r="E17" s="5">
        <v>71</v>
      </c>
      <c r="F17" s="2"/>
      <c r="G17" s="5">
        <f t="shared" si="0"/>
        <v>0</v>
      </c>
      <c r="H17" s="14" t="s">
        <v>61</v>
      </c>
      <c r="I17" s="2"/>
    </row>
    <row r="18" spans="1:9">
      <c r="A18" s="5">
        <v>14</v>
      </c>
      <c r="B18" s="12" t="s">
        <v>67</v>
      </c>
      <c r="C18" s="5"/>
      <c r="D18" s="5" t="s">
        <v>14</v>
      </c>
      <c r="E18" s="5">
        <v>800</v>
      </c>
      <c r="F18" s="2"/>
      <c r="G18" s="5">
        <f t="shared" si="0"/>
        <v>0</v>
      </c>
      <c r="H18" s="14" t="s">
        <v>62</v>
      </c>
      <c r="I18" s="2"/>
    </row>
    <row r="19" spans="1:9" ht="27">
      <c r="A19" s="5">
        <v>15</v>
      </c>
      <c r="B19" s="5" t="s">
        <v>13</v>
      </c>
      <c r="C19" s="5"/>
      <c r="D19" s="5" t="s">
        <v>0</v>
      </c>
      <c r="E19" s="5">
        <v>2681</v>
      </c>
      <c r="F19" s="2"/>
      <c r="G19" s="5">
        <f t="shared" si="0"/>
        <v>0</v>
      </c>
      <c r="H19" s="14" t="s">
        <v>56</v>
      </c>
      <c r="I19" s="2"/>
    </row>
    <row r="20" spans="1:9">
      <c r="A20" s="5">
        <v>16</v>
      </c>
      <c r="B20" s="7" t="s">
        <v>12</v>
      </c>
      <c r="C20" s="7"/>
      <c r="D20" s="7" t="s">
        <v>0</v>
      </c>
      <c r="E20" s="7">
        <v>94</v>
      </c>
      <c r="F20" s="4"/>
      <c r="G20" s="5">
        <f t="shared" si="0"/>
        <v>0</v>
      </c>
      <c r="H20" s="14" t="s">
        <v>49</v>
      </c>
      <c r="I20" s="4"/>
    </row>
    <row r="21" spans="1:9">
      <c r="A21" s="5">
        <v>17</v>
      </c>
      <c r="B21" s="7" t="s">
        <v>11</v>
      </c>
      <c r="C21" s="7"/>
      <c r="D21" s="7" t="s">
        <v>0</v>
      </c>
      <c r="E21" s="7">
        <v>94</v>
      </c>
      <c r="F21" s="4"/>
      <c r="G21" s="5">
        <f t="shared" si="0"/>
        <v>0</v>
      </c>
      <c r="H21" s="14" t="s">
        <v>50</v>
      </c>
      <c r="I21" s="4"/>
    </row>
    <row r="22" spans="1:9" ht="67.5">
      <c r="A22" s="5">
        <v>18</v>
      </c>
      <c r="B22" s="7" t="s">
        <v>10</v>
      </c>
      <c r="C22" s="7" t="s">
        <v>9</v>
      </c>
      <c r="D22" s="7" t="s">
        <v>0</v>
      </c>
      <c r="E22" s="7">
        <v>8</v>
      </c>
      <c r="F22" s="4"/>
      <c r="G22" s="5">
        <f t="shared" si="0"/>
        <v>0</v>
      </c>
      <c r="H22" s="14" t="s">
        <v>51</v>
      </c>
      <c r="I22" s="4"/>
    </row>
    <row r="23" spans="1:9" ht="27">
      <c r="A23" s="5">
        <v>19</v>
      </c>
      <c r="B23" s="7" t="s">
        <v>8</v>
      </c>
      <c r="C23" s="7" t="s">
        <v>7</v>
      </c>
      <c r="D23" s="7" t="s">
        <v>0</v>
      </c>
      <c r="E23" s="7">
        <v>28</v>
      </c>
      <c r="F23" s="4"/>
      <c r="G23" s="5">
        <f t="shared" si="0"/>
        <v>0</v>
      </c>
      <c r="H23" s="14" t="s">
        <v>52</v>
      </c>
      <c r="I23" s="4"/>
    </row>
    <row r="24" spans="1:9" ht="27">
      <c r="A24" s="5">
        <v>20</v>
      </c>
      <c r="B24" s="7" t="s">
        <v>6</v>
      </c>
      <c r="C24" s="7" t="s">
        <v>5</v>
      </c>
      <c r="D24" s="7" t="s">
        <v>0</v>
      </c>
      <c r="E24" s="7">
        <v>48</v>
      </c>
      <c r="F24" s="4"/>
      <c r="G24" s="5">
        <f t="shared" si="0"/>
        <v>0</v>
      </c>
      <c r="H24" s="14" t="s">
        <v>53</v>
      </c>
      <c r="I24" s="4"/>
    </row>
    <row r="25" spans="1:9">
      <c r="A25" s="5">
        <v>21</v>
      </c>
      <c r="B25" s="7" t="s">
        <v>4</v>
      </c>
      <c r="C25" s="13" t="s">
        <v>3</v>
      </c>
      <c r="D25" s="7" t="s">
        <v>0</v>
      </c>
      <c r="E25" s="7">
        <v>28</v>
      </c>
      <c r="F25" s="4"/>
      <c r="G25" s="5">
        <f t="shared" si="0"/>
        <v>0</v>
      </c>
      <c r="H25" s="14" t="s">
        <v>54</v>
      </c>
      <c r="I25" s="4"/>
    </row>
    <row r="26" spans="1:9" ht="54">
      <c r="A26" s="5">
        <v>22</v>
      </c>
      <c r="B26" s="7" t="s">
        <v>2</v>
      </c>
      <c r="C26" s="13" t="s">
        <v>1</v>
      </c>
      <c r="D26" s="7" t="s">
        <v>0</v>
      </c>
      <c r="E26" s="7">
        <v>10</v>
      </c>
      <c r="F26" s="4"/>
      <c r="G26" s="5">
        <f>E26*F26</f>
        <v>0</v>
      </c>
      <c r="H26" s="14" t="s">
        <v>63</v>
      </c>
      <c r="I26" s="4"/>
    </row>
    <row r="27" spans="1:9">
      <c r="A27" s="21" t="s">
        <v>65</v>
      </c>
      <c r="B27" s="21"/>
      <c r="C27" s="22">
        <f>G5+G6+G7+G8+G9+G10+G11+G12+G13+G14+G15+G16+G17+G18+G19+G20+G21+G23+G24+G25+G26</f>
        <v>0</v>
      </c>
      <c r="D27" s="23"/>
      <c r="E27" s="24"/>
      <c r="F27" s="25" t="s">
        <v>66</v>
      </c>
      <c r="G27" s="21">
        <f>G5+G6+G7+G8+G9+G10+G11+G12+G13+G14+G15+G16+G17+G18+G19+G20+G21+G22+G23+G24+G25+G26</f>
        <v>0</v>
      </c>
      <c r="H27" s="21"/>
      <c r="I27" s="21"/>
    </row>
    <row r="28" spans="1:9">
      <c r="A28" s="20"/>
    </row>
    <row r="29" spans="1:9">
      <c r="A29" s="20"/>
    </row>
  </sheetData>
  <sheetProtection password="CC59" sheet="1" objects="1" scenarios="1"/>
  <mergeCells count="6">
    <mergeCell ref="D3:F3"/>
    <mergeCell ref="A1:I1"/>
    <mergeCell ref="G27:I27"/>
    <mergeCell ref="A27:B27"/>
    <mergeCell ref="C27:E27"/>
    <mergeCell ref="A2:I2"/>
  </mergeCells>
  <phoneticPr fontId="1" type="noConversion"/>
  <pageMargins left="0.23622047244094491" right="0.23622047244094491" top="0.74803149606299213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2019-10-24T03:26:35Z</cp:lastPrinted>
  <dcterms:created xsi:type="dcterms:W3CDTF">2019-10-18T01:09:19Z</dcterms:created>
  <dcterms:modified xsi:type="dcterms:W3CDTF">2019-10-24T03:27:42Z</dcterms:modified>
</cp:coreProperties>
</file>